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085" windowHeight="103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Tanga</author>
  </authors>
  <commentList>
    <comment ref="C4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5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12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14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16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18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20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24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26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28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30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32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34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36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38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40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42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44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46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48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50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52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63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<sst xmlns="http://schemas.openxmlformats.org/spreadsheetml/2006/main" count="22" uniqueCount="22">
  <si>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>indice tempestività pagamenti</t>
  </si>
  <si>
    <t>N° FATTURA</t>
  </si>
  <si>
    <t>IMPORTO (senza  IVA)</t>
  </si>
  <si>
    <t>Data scadenza</t>
  </si>
  <si>
    <t>Data pagamento (imponibile)</t>
  </si>
  <si>
    <t>Calcoli giorni</t>
  </si>
  <si>
    <t>Calcoli parametri</t>
  </si>
  <si>
    <t>Fiano 31/12/2015</t>
  </si>
  <si>
    <t>49-67</t>
  </si>
  <si>
    <t>73-83</t>
  </si>
  <si>
    <t>74/03</t>
  </si>
  <si>
    <t>n1n6</t>
  </si>
  <si>
    <t>1a</t>
  </si>
  <si>
    <t>b0647</t>
  </si>
  <si>
    <t>630-632</t>
  </si>
  <si>
    <t>8A00688011</t>
  </si>
  <si>
    <t>018/012</t>
  </si>
  <si>
    <t>8a00889394</t>
  </si>
  <si>
    <t>x0001</t>
  </si>
  <si>
    <t>e433</t>
  </si>
  <si>
    <t>80/15</t>
  </si>
  <si>
    <t>8a01087296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</si>
</sst>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mmm\-yyyy"/>
    <numFmt numFmtId="166" formatCode="[$-410]dddd\ d\ mmmm\ yyyy"/>
    <numFmt numFmtId="167" formatCode="#,##0.00_ ;\-#,##0.00\ "/>
  </numFmts>
  <fonts count="42">
    <font>
      <sz val="10"/>
      <name val="Arial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8"/>
      <name val="Tahoma"/>
      <family val="0"/>
    </font>
    <font>
      <b/>
      <sz val="10"/>
      <color indexed="10"/>
      <name val="Tahoma"/>
      <family val="2"/>
    </font>
    <font>
      <b/>
      <sz val="8"/>
      <color indexed="52"/>
      <name val="Tahoma"/>
      <family val="2"/>
    </font>
    <font>
      <b/>
      <sz val="8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2" fontId="1" fillId="33" borderId="1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3" fillId="0" borderId="0" xfId="0" applyFont="1" applyFill="1" applyAlignment="1">
      <alignment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164" fontId="1" fillId="33" borderId="14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4" fontId="0" fillId="0" borderId="12" xfId="0" applyNumberFormat="1" applyFill="1" applyBorder="1" applyAlignment="1" applyProtection="1">
      <alignment horizontal="center" vertical="center"/>
      <protection locked="0"/>
    </xf>
    <xf numFmtId="1" fontId="0" fillId="0" borderId="12" xfId="0" applyNumberFormat="1" applyFill="1" applyBorder="1" applyAlignment="1" applyProtection="1">
      <alignment horizontal="center" vertical="center"/>
      <protection locked="0"/>
    </xf>
    <xf numFmtId="43" fontId="0" fillId="0" borderId="12" xfId="0" applyNumberForma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1" xfId="0" applyFill="1" applyBorder="1" applyAlignment="1">
      <alignment/>
    </xf>
    <xf numFmtId="14" fontId="0" fillId="0" borderId="11" xfId="0" applyNumberFormat="1" applyFill="1" applyBorder="1" applyAlignment="1" applyProtection="1">
      <alignment horizontal="center" vertical="center"/>
      <protection locked="0"/>
    </xf>
    <xf numFmtId="1" fontId="0" fillId="0" borderId="11" xfId="0" applyNumberFormat="1" applyFill="1" applyBorder="1" applyAlignment="1" applyProtection="1">
      <alignment horizontal="center" vertical="center"/>
      <protection locked="0"/>
    </xf>
    <xf numFmtId="43" fontId="0" fillId="0" borderId="11" xfId="0" applyNumberFormat="1" applyFill="1" applyBorder="1" applyAlignment="1">
      <alignment/>
    </xf>
    <xf numFmtId="14" fontId="0" fillId="0" borderId="15" xfId="0" applyNumberFormat="1" applyFill="1" applyBorder="1" applyAlignment="1" applyProtection="1">
      <alignment horizontal="center" vertical="center"/>
      <protection locked="0"/>
    </xf>
    <xf numFmtId="164" fontId="0" fillId="0" borderId="15" xfId="0" applyNumberForma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/>
    </xf>
    <xf numFmtId="43" fontId="0" fillId="0" borderId="15" xfId="0" applyNumberFormat="1" applyFill="1" applyBorder="1" applyAlignment="1">
      <alignment/>
    </xf>
    <xf numFmtId="14" fontId="0" fillId="0" borderId="15" xfId="0" applyNumberFormat="1" applyFont="1" applyFill="1" applyBorder="1" applyAlignment="1" applyProtection="1">
      <alignment horizontal="center" vertical="center"/>
      <protection hidden="1" locked="0"/>
    </xf>
    <xf numFmtId="43" fontId="0" fillId="0" borderId="15" xfId="0" applyNumberFormat="1" applyFill="1" applyBorder="1" applyAlignment="1" applyProtection="1">
      <alignment horizontal="center" vertical="center"/>
      <protection hidden="1" locked="0"/>
    </xf>
    <xf numFmtId="0" fontId="0" fillId="0" borderId="11" xfId="0" applyNumberFormat="1" applyFill="1" applyBorder="1" applyAlignment="1" applyProtection="1">
      <alignment horizontal="center" vertical="center"/>
      <protection hidden="1" locked="0"/>
    </xf>
    <xf numFmtId="43" fontId="0" fillId="34" borderId="12" xfId="0" applyNumberFormat="1" applyFill="1" applyBorder="1" applyAlignment="1" applyProtection="1">
      <alignment horizontal="center" vertical="center"/>
      <protection hidden="1" locked="0"/>
    </xf>
    <xf numFmtId="43" fontId="0" fillId="34" borderId="15" xfId="0" applyNumberFormat="1" applyFill="1" applyBorder="1" applyAlignment="1" applyProtection="1">
      <alignment horizontal="center" vertical="center"/>
      <protection hidden="1" locked="0"/>
    </xf>
    <xf numFmtId="0" fontId="0" fillId="0" borderId="15" xfId="0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6" xfId="0" applyNumberFormat="1" applyFont="1" applyFill="1" applyBorder="1" applyAlignment="1" applyProtection="1">
      <alignment horizontal="center" vertical="center"/>
      <protection hidden="1" locked="0"/>
    </xf>
    <xf numFmtId="14" fontId="0" fillId="0" borderId="16" xfId="0" applyNumberFormat="1" applyFill="1" applyBorder="1" applyAlignment="1" applyProtection="1">
      <alignment horizontal="center" vertical="center"/>
      <protection locked="0"/>
    </xf>
    <xf numFmtId="1" fontId="0" fillId="0" borderId="16" xfId="0" applyNumberFormat="1" applyFill="1" applyBorder="1" applyAlignment="1" applyProtection="1">
      <alignment horizontal="center" vertical="center"/>
      <protection locked="0"/>
    </xf>
    <xf numFmtId="14" fontId="0" fillId="0" borderId="15" xfId="0" applyNumberFormat="1" applyFont="1" applyFill="1" applyBorder="1" applyAlignment="1" applyProtection="1">
      <alignment horizontal="center" vertical="center"/>
      <protection locked="0"/>
    </xf>
    <xf numFmtId="14" fontId="0" fillId="0" borderId="17" xfId="0" applyNumberFormat="1" applyFill="1" applyBorder="1" applyAlignment="1" applyProtection="1">
      <alignment horizontal="center" vertical="center"/>
      <protection locked="0"/>
    </xf>
    <xf numFmtId="43" fontId="0" fillId="0" borderId="11" xfId="0" applyNumberFormat="1" applyFill="1" applyBorder="1" applyAlignment="1" applyProtection="1">
      <alignment horizontal="center" vertical="center"/>
      <protection hidden="1" locked="0"/>
    </xf>
    <xf numFmtId="164" fontId="0" fillId="0" borderId="11" xfId="0" applyNumberFormat="1" applyFill="1" applyBorder="1" applyAlignment="1" applyProtection="1">
      <alignment horizontal="center" vertical="center"/>
      <protection locked="0"/>
    </xf>
    <xf numFmtId="0" fontId="0" fillId="0" borderId="11" xfId="0" applyNumberFormat="1" applyFill="1" applyBorder="1" applyAlignment="1">
      <alignment/>
    </xf>
    <xf numFmtId="43" fontId="0" fillId="0" borderId="11" xfId="0" applyNumberFormat="1" applyFill="1" applyBorder="1" applyAlignment="1">
      <alignment/>
    </xf>
    <xf numFmtId="14" fontId="0" fillId="0" borderId="11" xfId="0" applyNumberFormat="1" applyFill="1" applyBorder="1" applyAlignment="1">
      <alignment/>
    </xf>
    <xf numFmtId="0" fontId="0" fillId="0" borderId="17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6" xfId="0" applyFill="1" applyBorder="1" applyAlignment="1">
      <alignment/>
    </xf>
    <xf numFmtId="43" fontId="0" fillId="0" borderId="16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34" borderId="12" xfId="0" applyNumberFormat="1" applyFill="1" applyBorder="1" applyAlignment="1" applyProtection="1">
      <alignment horizontal="center" vertical="center"/>
      <protection hidden="1" locked="0"/>
    </xf>
    <xf numFmtId="14" fontId="0" fillId="0" borderId="15" xfId="0" applyNumberFormat="1" applyFill="1" applyBorder="1" applyAlignment="1" applyProtection="1">
      <alignment horizontal="center" vertical="center"/>
      <protection hidden="1" locked="0"/>
    </xf>
    <xf numFmtId="0" fontId="0" fillId="0" borderId="15" xfId="0" applyNumberFormat="1" applyFont="1" applyFill="1" applyBorder="1" applyAlignment="1" applyProtection="1">
      <alignment horizontal="center" vertical="center"/>
      <protection hidden="1" locked="0"/>
    </xf>
    <xf numFmtId="14" fontId="0" fillId="34" borderId="1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5" xfId="0" applyNumberFormat="1" applyFont="1" applyFill="1" applyBorder="1" applyAlignment="1" applyProtection="1">
      <alignment horizontal="center" vertical="center"/>
      <protection hidden="1" locked="0"/>
    </xf>
    <xf numFmtId="4" fontId="0" fillId="0" borderId="11" xfId="0" applyNumberFormat="1" applyFill="1" applyBorder="1" applyAlignment="1">
      <alignment/>
    </xf>
    <xf numFmtId="4" fontId="0" fillId="0" borderId="15" xfId="0" applyNumberFormat="1" applyFill="1" applyBorder="1" applyAlignment="1" applyProtection="1">
      <alignment horizontal="center" vertical="center"/>
      <protection hidden="1" locked="0"/>
    </xf>
    <xf numFmtId="4" fontId="0" fillId="0" borderId="15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0" fillId="0" borderId="11" xfId="0" applyNumberFormat="1" applyFill="1" applyBorder="1" applyAlignment="1" applyProtection="1">
      <alignment horizontal="center" vertical="center"/>
      <protection hidden="1" locked="0"/>
    </xf>
    <xf numFmtId="16" fontId="0" fillId="0" borderId="15" xfId="0" applyNumberFormat="1" applyFont="1" applyFill="1" applyBorder="1" applyAlignment="1" applyProtection="1">
      <alignment horizontal="center" vertical="center"/>
      <protection hidden="1" locked="0"/>
    </xf>
    <xf numFmtId="4" fontId="0" fillId="0" borderId="17" xfId="0" applyNumberForma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6">
    <dxf>
      <fill>
        <patternFill>
          <bgColor indexed="10"/>
        </patternFill>
      </fill>
    </dxf>
    <dxf>
      <font>
        <color indexed="53"/>
      </font>
    </dxf>
    <dxf>
      <font>
        <b/>
        <i val="0"/>
        <color indexed="10"/>
      </font>
    </dxf>
    <dxf>
      <font>
        <color indexed="53"/>
      </font>
    </dxf>
    <dxf>
      <font>
        <b/>
        <i val="0"/>
        <color indexed="10"/>
      </font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6"/>
  <sheetViews>
    <sheetView tabSelected="1" zoomScalePageLayoutView="0" workbookViewId="0" topLeftCell="A76">
      <selection activeCell="D125" sqref="D125"/>
    </sheetView>
  </sheetViews>
  <sheetFormatPr defaultColWidth="9.140625" defaultRowHeight="12.75"/>
  <cols>
    <col min="1" max="1" width="14.7109375" style="1" customWidth="1"/>
    <col min="2" max="2" width="12.421875" style="1" customWidth="1"/>
    <col min="3" max="3" width="16.140625" style="1" customWidth="1"/>
    <col min="4" max="4" width="17.8515625" style="2" customWidth="1"/>
    <col min="5" max="5" width="10.140625" style="2" customWidth="1"/>
    <col min="6" max="6" width="16.140625" style="2" customWidth="1"/>
    <col min="7" max="7" width="15.8515625" style="2" customWidth="1"/>
    <col min="8" max="16384" width="9.140625" style="2" customWidth="1"/>
  </cols>
  <sheetData>
    <row r="1" ht="13.5" thickBot="1"/>
    <row r="2" spans="1:6" ht="15.75" thickBot="1">
      <c r="A2" s="7" t="s">
        <v>0</v>
      </c>
      <c r="B2" s="8"/>
      <c r="C2" s="8"/>
      <c r="D2" s="9"/>
      <c r="E2" s="10"/>
      <c r="F2" s="3">
        <f>F114/B114</f>
        <v>-0.17271770788286733</v>
      </c>
    </row>
    <row r="3" spans="1:6" ht="33.75" customHeight="1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</row>
    <row r="4" spans="1:6" ht="12.75">
      <c r="A4" s="46"/>
      <c r="B4" s="28"/>
      <c r="C4" s="13"/>
      <c r="D4" s="14"/>
      <c r="E4" s="5">
        <f aca="true" t="shared" si="0" ref="E4:E9">D4-C4</f>
        <v>0</v>
      </c>
      <c r="F4" s="15">
        <f aca="true" t="shared" si="1" ref="F4:F9">E4*B4</f>
        <v>0</v>
      </c>
    </row>
    <row r="5" spans="1:6" ht="13.5" thickBot="1">
      <c r="A5" s="49" t="s">
        <v>8</v>
      </c>
      <c r="B5" s="29">
        <v>950</v>
      </c>
      <c r="C5" s="21">
        <v>42186</v>
      </c>
      <c r="D5" s="22">
        <v>42186</v>
      </c>
      <c r="E5" s="23">
        <f t="shared" si="0"/>
        <v>0</v>
      </c>
      <c r="F5" s="24">
        <f t="shared" si="1"/>
        <v>0</v>
      </c>
    </row>
    <row r="6" spans="1:6" ht="12.75">
      <c r="A6" s="16"/>
      <c r="B6" s="17"/>
      <c r="C6" s="18"/>
      <c r="D6" s="19"/>
      <c r="E6" s="4">
        <f t="shared" si="0"/>
        <v>0</v>
      </c>
      <c r="F6" s="20">
        <f t="shared" si="1"/>
        <v>0</v>
      </c>
    </row>
    <row r="7" spans="1:6" ht="13.5" thickBot="1">
      <c r="A7" s="48">
        <v>2040</v>
      </c>
      <c r="B7" s="26">
        <v>265.46</v>
      </c>
      <c r="C7" s="21">
        <v>42216</v>
      </c>
      <c r="D7" s="22">
        <v>42186</v>
      </c>
      <c r="E7" s="23">
        <f t="shared" si="0"/>
        <v>-30</v>
      </c>
      <c r="F7" s="24">
        <f t="shared" si="1"/>
        <v>-7963.799999999999</v>
      </c>
    </row>
    <row r="8" spans="1:6" ht="12.75">
      <c r="A8" s="27"/>
      <c r="B8" s="17"/>
      <c r="C8" s="17"/>
      <c r="D8" s="19"/>
      <c r="E8" s="4">
        <f t="shared" si="0"/>
        <v>0</v>
      </c>
      <c r="F8" s="20">
        <f t="shared" si="1"/>
        <v>0</v>
      </c>
    </row>
    <row r="9" spans="1:6" ht="13.5" thickBot="1">
      <c r="A9" s="47" t="s">
        <v>9</v>
      </c>
      <c r="B9" s="26">
        <v>2595.09</v>
      </c>
      <c r="C9" s="21">
        <v>42196</v>
      </c>
      <c r="D9" s="22">
        <v>42186</v>
      </c>
      <c r="E9" s="23">
        <f t="shared" si="0"/>
        <v>-10</v>
      </c>
      <c r="F9" s="24">
        <f t="shared" si="1"/>
        <v>-25950.9</v>
      </c>
    </row>
    <row r="10" spans="1:6" ht="12.75">
      <c r="A10" s="27"/>
      <c r="B10" s="51"/>
      <c r="C10" s="18"/>
      <c r="D10" s="19"/>
      <c r="E10" s="4">
        <f aca="true" t="shared" si="2" ref="E10:E35">D10-C10</f>
        <v>0</v>
      </c>
      <c r="F10" s="20">
        <f aca="true" t="shared" si="3" ref="F10:F35">E10*B10</f>
        <v>0</v>
      </c>
    </row>
    <row r="11" spans="1:6" ht="13.5" thickBot="1">
      <c r="A11" s="48">
        <v>42</v>
      </c>
      <c r="B11" s="52">
        <v>540.3</v>
      </c>
      <c r="C11" s="21">
        <v>42204</v>
      </c>
      <c r="D11" s="22">
        <v>42195</v>
      </c>
      <c r="E11" s="23">
        <f t="shared" si="2"/>
        <v>-9</v>
      </c>
      <c r="F11" s="24">
        <f t="shared" si="3"/>
        <v>-4862.7</v>
      </c>
    </row>
    <row r="12" spans="1:6" ht="12.75">
      <c r="A12" s="16"/>
      <c r="B12" s="51"/>
      <c r="C12" s="18"/>
      <c r="D12" s="19"/>
      <c r="E12" s="4">
        <f t="shared" si="2"/>
        <v>0</v>
      </c>
      <c r="F12" s="20">
        <f t="shared" si="3"/>
        <v>0</v>
      </c>
    </row>
    <row r="13" spans="1:6" ht="13.5" thickBot="1">
      <c r="A13" s="48">
        <v>43</v>
      </c>
      <c r="B13" s="52">
        <v>499.7</v>
      </c>
      <c r="C13" s="21">
        <v>42204</v>
      </c>
      <c r="D13" s="22">
        <v>42195</v>
      </c>
      <c r="E13" s="23">
        <f t="shared" si="2"/>
        <v>-9</v>
      </c>
      <c r="F13" s="24">
        <f t="shared" si="3"/>
        <v>-4497.3</v>
      </c>
    </row>
    <row r="14" spans="1:6" ht="12.75">
      <c r="A14" s="27"/>
      <c r="B14" s="51"/>
      <c r="C14" s="18"/>
      <c r="D14" s="19"/>
      <c r="E14" s="4">
        <f t="shared" si="2"/>
        <v>0</v>
      </c>
      <c r="F14" s="20">
        <f t="shared" si="3"/>
        <v>0</v>
      </c>
    </row>
    <row r="15" spans="1:6" ht="13.5" thickBot="1">
      <c r="A15" s="48">
        <v>9</v>
      </c>
      <c r="B15" s="52">
        <v>300</v>
      </c>
      <c r="C15" s="21">
        <v>42215</v>
      </c>
      <c r="D15" s="22">
        <v>42195</v>
      </c>
      <c r="E15" s="23">
        <f t="shared" si="2"/>
        <v>-20</v>
      </c>
      <c r="F15" s="24">
        <f t="shared" si="3"/>
        <v>-6000</v>
      </c>
    </row>
    <row r="16" spans="1:6" ht="12.75">
      <c r="A16" s="27"/>
      <c r="B16" s="51"/>
      <c r="C16" s="18"/>
      <c r="D16" s="19"/>
      <c r="E16" s="4">
        <f t="shared" si="2"/>
        <v>0</v>
      </c>
      <c r="F16" s="20">
        <f t="shared" si="3"/>
        <v>0</v>
      </c>
    </row>
    <row r="17" spans="1:6" ht="13.5" thickBot="1">
      <c r="A17" s="48">
        <v>13</v>
      </c>
      <c r="B17" s="52">
        <v>660</v>
      </c>
      <c r="C17" s="21">
        <v>42215</v>
      </c>
      <c r="D17" s="22">
        <v>42195</v>
      </c>
      <c r="E17" s="23">
        <f t="shared" si="2"/>
        <v>-20</v>
      </c>
      <c r="F17" s="24">
        <f t="shared" si="3"/>
        <v>-13200</v>
      </c>
    </row>
    <row r="18" spans="1:6" ht="12.75">
      <c r="A18" s="16"/>
      <c r="B18" s="51"/>
      <c r="C18" s="18"/>
      <c r="D18" s="19"/>
      <c r="E18" s="4">
        <f t="shared" si="2"/>
        <v>0</v>
      </c>
      <c r="F18" s="20">
        <f t="shared" si="3"/>
        <v>0</v>
      </c>
    </row>
    <row r="19" spans="1:6" ht="13.5" thickBot="1">
      <c r="A19" s="48">
        <v>484</v>
      </c>
      <c r="B19" s="52">
        <v>897</v>
      </c>
      <c r="C19" s="21">
        <v>42200</v>
      </c>
      <c r="D19" s="22">
        <v>42195</v>
      </c>
      <c r="E19" s="23">
        <f t="shared" si="2"/>
        <v>-5</v>
      </c>
      <c r="F19" s="24">
        <f t="shared" si="3"/>
        <v>-4485</v>
      </c>
    </row>
    <row r="20" spans="1:6" ht="12.75">
      <c r="A20" s="27"/>
      <c r="B20" s="51"/>
      <c r="C20" s="18"/>
      <c r="D20" s="19"/>
      <c r="E20" s="4">
        <f t="shared" si="2"/>
        <v>0</v>
      </c>
      <c r="F20" s="20">
        <f t="shared" si="3"/>
        <v>0</v>
      </c>
    </row>
    <row r="21" spans="1:6" ht="13.5" thickBot="1">
      <c r="A21" s="48">
        <v>485</v>
      </c>
      <c r="B21" s="52">
        <v>567.5</v>
      </c>
      <c r="C21" s="21">
        <v>42200</v>
      </c>
      <c r="D21" s="22">
        <v>42195</v>
      </c>
      <c r="E21" s="23">
        <f t="shared" si="2"/>
        <v>-5</v>
      </c>
      <c r="F21" s="24">
        <f t="shared" si="3"/>
        <v>-2837.5</v>
      </c>
    </row>
    <row r="22" spans="1:6" ht="12.75">
      <c r="A22" s="16"/>
      <c r="B22" s="51"/>
      <c r="C22" s="18"/>
      <c r="D22" s="19"/>
      <c r="E22" s="4">
        <f t="shared" si="2"/>
        <v>0</v>
      </c>
      <c r="F22" s="20">
        <f t="shared" si="3"/>
        <v>0</v>
      </c>
    </row>
    <row r="23" spans="1:6" ht="13.5" thickBot="1">
      <c r="A23" s="48">
        <v>3</v>
      </c>
      <c r="B23" s="52">
        <v>182</v>
      </c>
      <c r="C23" s="21">
        <v>42194</v>
      </c>
      <c r="D23" s="22">
        <v>42195</v>
      </c>
      <c r="E23" s="23">
        <f t="shared" si="2"/>
        <v>1</v>
      </c>
      <c r="F23" s="24">
        <f t="shared" si="3"/>
        <v>182</v>
      </c>
    </row>
    <row r="24" spans="1:6" ht="12.75">
      <c r="A24" s="16"/>
      <c r="B24" s="51"/>
      <c r="C24" s="18"/>
      <c r="D24" s="19"/>
      <c r="E24" s="4">
        <f t="shared" si="2"/>
        <v>0</v>
      </c>
      <c r="F24" s="20">
        <f t="shared" si="3"/>
        <v>0</v>
      </c>
    </row>
    <row r="25" spans="1:6" ht="13.5" thickBot="1">
      <c r="A25" s="50" t="s">
        <v>10</v>
      </c>
      <c r="B25" s="52">
        <v>208</v>
      </c>
      <c r="C25" s="21">
        <v>42201</v>
      </c>
      <c r="D25" s="22">
        <v>42195</v>
      </c>
      <c r="E25" s="23">
        <f t="shared" si="2"/>
        <v>-6</v>
      </c>
      <c r="F25" s="24">
        <f t="shared" si="3"/>
        <v>-1248</v>
      </c>
    </row>
    <row r="26" spans="1:6" ht="12.75">
      <c r="A26" s="27"/>
      <c r="B26" s="51"/>
      <c r="C26" s="18"/>
      <c r="D26" s="19"/>
      <c r="E26" s="4">
        <f t="shared" si="2"/>
        <v>0</v>
      </c>
      <c r="F26" s="20">
        <f t="shared" si="3"/>
        <v>0</v>
      </c>
    </row>
    <row r="27" spans="1:6" ht="13.5" thickBot="1">
      <c r="A27" s="56" t="s">
        <v>11</v>
      </c>
      <c r="B27" s="52">
        <v>588</v>
      </c>
      <c r="C27" s="21">
        <v>42201</v>
      </c>
      <c r="D27" s="22">
        <v>42195</v>
      </c>
      <c r="E27" s="23">
        <f t="shared" si="2"/>
        <v>-6</v>
      </c>
      <c r="F27" s="24">
        <f t="shared" si="3"/>
        <v>-3528</v>
      </c>
    </row>
    <row r="28" spans="1:6" ht="12.75">
      <c r="A28" s="27"/>
      <c r="B28" s="51"/>
      <c r="C28" s="18"/>
      <c r="D28" s="19"/>
      <c r="E28" s="4">
        <f t="shared" si="2"/>
        <v>0</v>
      </c>
      <c r="F28" s="20">
        <f t="shared" si="3"/>
        <v>0</v>
      </c>
    </row>
    <row r="29" spans="1:6" ht="13.5" thickBot="1">
      <c r="A29" s="50" t="s">
        <v>12</v>
      </c>
      <c r="B29" s="53">
        <v>946.72</v>
      </c>
      <c r="C29" s="21">
        <v>42196</v>
      </c>
      <c r="D29" s="21">
        <v>42195</v>
      </c>
      <c r="E29" s="23">
        <f t="shared" si="2"/>
        <v>-1</v>
      </c>
      <c r="F29" s="24">
        <f t="shared" si="3"/>
        <v>-946.72</v>
      </c>
    </row>
    <row r="30" spans="1:6" ht="12.75">
      <c r="A30" s="16"/>
      <c r="B30" s="51"/>
      <c r="C30" s="18"/>
      <c r="D30" s="19"/>
      <c r="E30" s="4">
        <f t="shared" si="2"/>
        <v>0</v>
      </c>
      <c r="F30" s="20">
        <f t="shared" si="3"/>
        <v>0</v>
      </c>
    </row>
    <row r="31" spans="1:6" ht="13.5" thickBot="1">
      <c r="A31" s="50" t="s">
        <v>13</v>
      </c>
      <c r="B31" s="52">
        <v>235.58</v>
      </c>
      <c r="C31" s="21">
        <v>42214</v>
      </c>
      <c r="D31" s="22">
        <v>42195</v>
      </c>
      <c r="E31" s="23">
        <f t="shared" si="2"/>
        <v>-19</v>
      </c>
      <c r="F31" s="24">
        <f t="shared" si="3"/>
        <v>-4476.02</v>
      </c>
    </row>
    <row r="32" spans="1:6" ht="12.75">
      <c r="A32" s="16"/>
      <c r="B32" s="51"/>
      <c r="C32" s="18"/>
      <c r="D32" s="19"/>
      <c r="E32" s="4">
        <f t="shared" si="2"/>
        <v>0</v>
      </c>
      <c r="F32" s="20">
        <f t="shared" si="3"/>
        <v>0</v>
      </c>
    </row>
    <row r="33" spans="1:6" ht="13.5" thickBot="1">
      <c r="A33" s="50" t="s">
        <v>14</v>
      </c>
      <c r="B33" s="52">
        <v>2788.47</v>
      </c>
      <c r="C33" s="35">
        <v>42195</v>
      </c>
      <c r="D33" s="22">
        <v>42195</v>
      </c>
      <c r="E33" s="23">
        <f t="shared" si="2"/>
        <v>0</v>
      </c>
      <c r="F33" s="24">
        <f t="shared" si="3"/>
        <v>0</v>
      </c>
    </row>
    <row r="34" spans="1:6" ht="12.75">
      <c r="A34" s="31"/>
      <c r="B34" s="51"/>
      <c r="C34" s="18"/>
      <c r="D34" s="19"/>
      <c r="E34" s="4">
        <f t="shared" si="2"/>
        <v>0</v>
      </c>
      <c r="F34" s="20">
        <f t="shared" si="3"/>
        <v>0</v>
      </c>
    </row>
    <row r="35" spans="1:6" ht="13.5" thickBot="1">
      <c r="A35" s="48">
        <v>1</v>
      </c>
      <c r="B35" s="52">
        <v>9.43</v>
      </c>
      <c r="C35" s="21">
        <v>42208</v>
      </c>
      <c r="D35" s="22">
        <v>42208</v>
      </c>
      <c r="E35" s="23">
        <f t="shared" si="2"/>
        <v>0</v>
      </c>
      <c r="F35" s="24">
        <f t="shared" si="3"/>
        <v>0</v>
      </c>
    </row>
    <row r="36" spans="1:6" ht="12.75">
      <c r="A36" s="16"/>
      <c r="B36" s="51"/>
      <c r="C36" s="18"/>
      <c r="D36" s="19"/>
      <c r="E36" s="4">
        <f aca="true" t="shared" si="4" ref="E36:E53">D36-C36</f>
        <v>0</v>
      </c>
      <c r="F36" s="20">
        <f aca="true" t="shared" si="5" ref="F36:F53">E36*B36</f>
        <v>0</v>
      </c>
    </row>
    <row r="37" spans="1:6" ht="13.5" thickBot="1">
      <c r="A37" s="48">
        <v>15</v>
      </c>
      <c r="B37" s="52">
        <v>614.75</v>
      </c>
      <c r="C37" s="21">
        <v>42208</v>
      </c>
      <c r="D37" s="22">
        <v>42208</v>
      </c>
      <c r="E37" s="23">
        <f t="shared" si="4"/>
        <v>0</v>
      </c>
      <c r="F37" s="24">
        <f t="shared" si="5"/>
        <v>0</v>
      </c>
    </row>
    <row r="38" spans="1:6" ht="12.75">
      <c r="A38" s="16"/>
      <c r="B38" s="51"/>
      <c r="C38" s="18"/>
      <c r="D38" s="19"/>
      <c r="E38" s="4">
        <f t="shared" si="4"/>
        <v>0</v>
      </c>
      <c r="F38" s="20">
        <f t="shared" si="5"/>
        <v>0</v>
      </c>
    </row>
    <row r="39" spans="1:6" ht="13.5" thickBot="1">
      <c r="A39" s="48">
        <v>17</v>
      </c>
      <c r="B39" s="52">
        <v>131.15</v>
      </c>
      <c r="C39" s="21">
        <v>42208</v>
      </c>
      <c r="D39" s="22">
        <v>42208</v>
      </c>
      <c r="E39" s="23">
        <f t="shared" si="4"/>
        <v>0</v>
      </c>
      <c r="F39" s="24">
        <f t="shared" si="5"/>
        <v>0</v>
      </c>
    </row>
    <row r="40" spans="1:6" ht="12.75">
      <c r="A40" s="16"/>
      <c r="B40" s="51"/>
      <c r="C40" s="18"/>
      <c r="D40" s="19"/>
      <c r="E40" s="4">
        <f t="shared" si="4"/>
        <v>0</v>
      </c>
      <c r="F40" s="20">
        <f t="shared" si="5"/>
        <v>0</v>
      </c>
    </row>
    <row r="41" spans="1:6" ht="13.5" thickBot="1">
      <c r="A41" s="48">
        <v>16</v>
      </c>
      <c r="B41" s="52">
        <v>596.72</v>
      </c>
      <c r="C41" s="21">
        <v>42208</v>
      </c>
      <c r="D41" s="22">
        <v>42208</v>
      </c>
      <c r="E41" s="23">
        <f t="shared" si="4"/>
        <v>0</v>
      </c>
      <c r="F41" s="24">
        <f t="shared" si="5"/>
        <v>0</v>
      </c>
    </row>
    <row r="42" spans="1:6" ht="12.75">
      <c r="A42" s="32"/>
      <c r="B42" s="54"/>
      <c r="C42" s="33"/>
      <c r="D42" s="34"/>
      <c r="E42" s="4">
        <f t="shared" si="4"/>
        <v>0</v>
      </c>
      <c r="F42" s="20">
        <f t="shared" si="5"/>
        <v>0</v>
      </c>
    </row>
    <row r="43" spans="1:6" ht="13.5" thickBot="1">
      <c r="A43" s="48">
        <v>338</v>
      </c>
      <c r="B43" s="52">
        <v>414</v>
      </c>
      <c r="C43" s="21">
        <v>42208</v>
      </c>
      <c r="D43" s="22">
        <v>42208</v>
      </c>
      <c r="E43" s="23">
        <f t="shared" si="4"/>
        <v>0</v>
      </c>
      <c r="F43" s="24">
        <f t="shared" si="5"/>
        <v>0</v>
      </c>
    </row>
    <row r="44" spans="1:6" ht="12.75">
      <c r="A44" s="16"/>
      <c r="B44" s="51"/>
      <c r="C44" s="18"/>
      <c r="D44" s="19"/>
      <c r="E44" s="4">
        <f t="shared" si="4"/>
        <v>0</v>
      </c>
      <c r="F44" s="20">
        <f t="shared" si="5"/>
        <v>0</v>
      </c>
    </row>
    <row r="45" spans="1:6" ht="13.5" thickBot="1">
      <c r="A45" s="48">
        <v>15</v>
      </c>
      <c r="B45" s="52">
        <v>225</v>
      </c>
      <c r="C45" s="35">
        <v>42208</v>
      </c>
      <c r="D45" s="22">
        <v>42208</v>
      </c>
      <c r="E45" s="23">
        <f t="shared" si="4"/>
        <v>0</v>
      </c>
      <c r="F45" s="24">
        <f t="shared" si="5"/>
        <v>0</v>
      </c>
    </row>
    <row r="46" spans="1:6" ht="12.75">
      <c r="A46" s="16"/>
      <c r="B46" s="51"/>
      <c r="C46" s="18"/>
      <c r="D46" s="19"/>
      <c r="E46" s="4">
        <f t="shared" si="4"/>
        <v>0</v>
      </c>
      <c r="F46" s="20">
        <f t="shared" si="5"/>
        <v>0</v>
      </c>
    </row>
    <row r="47" spans="1:6" ht="13.5" thickBot="1">
      <c r="A47" s="50">
        <v>1966</v>
      </c>
      <c r="B47" s="52">
        <v>128.33</v>
      </c>
      <c r="C47" s="21">
        <v>42208</v>
      </c>
      <c r="D47" s="22">
        <v>42208</v>
      </c>
      <c r="E47" s="23">
        <f t="shared" si="4"/>
        <v>0</v>
      </c>
      <c r="F47" s="24">
        <f t="shared" si="5"/>
        <v>0</v>
      </c>
    </row>
    <row r="48" spans="1:6" ht="12.75">
      <c r="A48" s="31"/>
      <c r="B48" s="51"/>
      <c r="C48" s="18"/>
      <c r="D48" s="19"/>
      <c r="E48" s="4">
        <f t="shared" si="4"/>
        <v>0</v>
      </c>
      <c r="F48" s="20">
        <f t="shared" si="5"/>
        <v>0</v>
      </c>
    </row>
    <row r="49" spans="1:6" s="6" customFormat="1" ht="19.5" thickBot="1">
      <c r="A49" s="48">
        <v>9.18</v>
      </c>
      <c r="B49" s="52">
        <v>172.96</v>
      </c>
      <c r="C49" s="21">
        <v>42208</v>
      </c>
      <c r="D49" s="22">
        <v>42208</v>
      </c>
      <c r="E49" s="23">
        <f t="shared" si="4"/>
        <v>0</v>
      </c>
      <c r="F49" s="24">
        <f t="shared" si="5"/>
        <v>0</v>
      </c>
    </row>
    <row r="50" spans="1:6" ht="12.75">
      <c r="A50" s="16"/>
      <c r="B50" s="51"/>
      <c r="C50" s="18"/>
      <c r="D50" s="19"/>
      <c r="E50" s="4">
        <f t="shared" si="4"/>
        <v>0</v>
      </c>
      <c r="F50" s="20">
        <f t="shared" si="5"/>
        <v>0</v>
      </c>
    </row>
    <row r="51" spans="1:6" ht="13.5" thickBot="1">
      <c r="A51" s="48">
        <v>480</v>
      </c>
      <c r="B51" s="52">
        <v>1110</v>
      </c>
      <c r="C51" s="21">
        <v>42208</v>
      </c>
      <c r="D51" s="22">
        <v>42208</v>
      </c>
      <c r="E51" s="23">
        <f t="shared" si="4"/>
        <v>0</v>
      </c>
      <c r="F51" s="24">
        <f t="shared" si="5"/>
        <v>0</v>
      </c>
    </row>
    <row r="52" spans="1:6" ht="12.75">
      <c r="A52" s="16"/>
      <c r="B52" s="51"/>
      <c r="C52" s="18"/>
      <c r="D52" s="19"/>
      <c r="E52" s="4">
        <f t="shared" si="4"/>
        <v>0</v>
      </c>
      <c r="F52" s="20">
        <f t="shared" si="5"/>
        <v>0</v>
      </c>
    </row>
    <row r="53" spans="1:6" ht="13.5" thickBot="1">
      <c r="A53" s="48">
        <v>8715172662</v>
      </c>
      <c r="B53" s="52">
        <v>46.94</v>
      </c>
      <c r="C53" s="21">
        <v>42242</v>
      </c>
      <c r="D53" s="22">
        <v>42242</v>
      </c>
      <c r="E53" s="23">
        <f t="shared" si="4"/>
        <v>0</v>
      </c>
      <c r="F53" s="24">
        <f t="shared" si="5"/>
        <v>0</v>
      </c>
    </row>
    <row r="54" spans="1:6" ht="12.75">
      <c r="A54" s="31"/>
      <c r="B54" s="55"/>
      <c r="C54" s="18"/>
      <c r="D54" s="38"/>
      <c r="E54" s="4">
        <f aca="true" t="shared" si="6" ref="E54:E63">D54-C54</f>
        <v>0</v>
      </c>
      <c r="F54" s="20">
        <f aca="true" t="shared" si="7" ref="F54:F63">E54*B54</f>
        <v>0</v>
      </c>
    </row>
    <row r="55" spans="1:6" ht="13.5" thickBot="1">
      <c r="A55" s="48">
        <v>5</v>
      </c>
      <c r="B55" s="52">
        <v>6000</v>
      </c>
      <c r="C55" s="35">
        <v>42227</v>
      </c>
      <c r="D55" s="22">
        <v>42242</v>
      </c>
      <c r="E55" s="23">
        <f t="shared" si="6"/>
        <v>15</v>
      </c>
      <c r="F55" s="24">
        <f t="shared" si="7"/>
        <v>90000</v>
      </c>
    </row>
    <row r="56" spans="1:6" ht="12.75">
      <c r="A56" s="31"/>
      <c r="B56" s="55"/>
      <c r="C56" s="18"/>
      <c r="D56" s="38"/>
      <c r="E56" s="4">
        <f t="shared" si="6"/>
        <v>0</v>
      </c>
      <c r="F56" s="20">
        <f t="shared" si="7"/>
        <v>0</v>
      </c>
    </row>
    <row r="57" spans="1:6" ht="13.5" thickBot="1">
      <c r="A57" s="48">
        <v>19</v>
      </c>
      <c r="B57" s="52">
        <v>500</v>
      </c>
      <c r="C57" s="21">
        <v>42242</v>
      </c>
      <c r="D57" s="22">
        <v>42242</v>
      </c>
      <c r="E57" s="23">
        <f t="shared" si="6"/>
        <v>0</v>
      </c>
      <c r="F57" s="24">
        <f t="shared" si="7"/>
        <v>0</v>
      </c>
    </row>
    <row r="58" spans="1:6" ht="12.75">
      <c r="A58" s="31"/>
      <c r="B58" s="55"/>
      <c r="C58" s="18"/>
      <c r="D58" s="38"/>
      <c r="E58" s="4">
        <f t="shared" si="6"/>
        <v>0</v>
      </c>
      <c r="F58" s="20">
        <f t="shared" si="7"/>
        <v>0</v>
      </c>
    </row>
    <row r="59" spans="1:6" ht="13.5" thickBot="1">
      <c r="A59" s="48">
        <v>524</v>
      </c>
      <c r="B59" s="26">
        <v>90</v>
      </c>
      <c r="C59" s="21">
        <v>42243</v>
      </c>
      <c r="D59" s="22">
        <v>42242</v>
      </c>
      <c r="E59" s="23">
        <f t="shared" si="6"/>
        <v>-1</v>
      </c>
      <c r="F59" s="24">
        <f t="shared" si="7"/>
        <v>-90</v>
      </c>
    </row>
    <row r="60" spans="1:6" ht="12.75">
      <c r="A60" s="31"/>
      <c r="B60" s="37"/>
      <c r="C60" s="18"/>
      <c r="D60" s="38"/>
      <c r="E60" s="4">
        <f t="shared" si="6"/>
        <v>0</v>
      </c>
      <c r="F60" s="20">
        <f t="shared" si="7"/>
        <v>0</v>
      </c>
    </row>
    <row r="61" spans="1:6" ht="13.5" thickBot="1">
      <c r="A61" s="48">
        <v>2</v>
      </c>
      <c r="B61" s="26">
        <v>143.85</v>
      </c>
      <c r="C61" s="21">
        <v>42253</v>
      </c>
      <c r="D61" s="22">
        <v>42242</v>
      </c>
      <c r="E61" s="23">
        <f t="shared" si="6"/>
        <v>-11</v>
      </c>
      <c r="F61" s="24">
        <f t="shared" si="7"/>
        <v>-1582.35</v>
      </c>
    </row>
    <row r="62" spans="1:6" ht="12.75">
      <c r="A62" s="16"/>
      <c r="B62" s="37"/>
      <c r="C62" s="18"/>
      <c r="D62" s="38"/>
      <c r="E62" s="4">
        <f t="shared" si="6"/>
        <v>0</v>
      </c>
      <c r="F62" s="20">
        <f t="shared" si="7"/>
        <v>0</v>
      </c>
    </row>
    <row r="63" spans="1:6" ht="13.5" thickBot="1">
      <c r="A63" s="50" t="s">
        <v>15</v>
      </c>
      <c r="B63" s="30">
        <v>228.32</v>
      </c>
      <c r="C63" s="21">
        <v>42242</v>
      </c>
      <c r="D63" s="21">
        <v>42242</v>
      </c>
      <c r="E63" s="23">
        <f t="shared" si="6"/>
        <v>0</v>
      </c>
      <c r="F63" s="24">
        <f t="shared" si="7"/>
        <v>0</v>
      </c>
    </row>
    <row r="64" spans="1:6" ht="12.75">
      <c r="A64" s="16"/>
      <c r="B64" s="51"/>
      <c r="C64" s="18"/>
      <c r="D64" s="18"/>
      <c r="E64" s="4">
        <f aca="true" t="shared" si="8" ref="E64:E69">D64-C64</f>
        <v>0</v>
      </c>
      <c r="F64" s="20">
        <f aca="true" t="shared" si="9" ref="F64:F69">E64*B64</f>
        <v>0</v>
      </c>
    </row>
    <row r="65" spans="1:6" ht="13.5" thickBot="1">
      <c r="A65" s="48">
        <v>1</v>
      </c>
      <c r="B65" s="53">
        <v>1370</v>
      </c>
      <c r="C65" s="21">
        <v>42282</v>
      </c>
      <c r="D65" s="21">
        <v>42282</v>
      </c>
      <c r="E65" s="23">
        <f t="shared" si="8"/>
        <v>0</v>
      </c>
      <c r="F65" s="24">
        <f t="shared" si="9"/>
        <v>0</v>
      </c>
    </row>
    <row r="66" spans="1:6" ht="12.75">
      <c r="A66" s="16"/>
      <c r="B66" s="51"/>
      <c r="C66" s="18"/>
      <c r="D66" s="18"/>
      <c r="E66" s="4">
        <f t="shared" si="8"/>
        <v>0</v>
      </c>
      <c r="F66" s="20">
        <f t="shared" si="9"/>
        <v>0</v>
      </c>
    </row>
    <row r="67" spans="1:6" ht="13.5" thickBot="1">
      <c r="A67" s="48">
        <v>650</v>
      </c>
      <c r="B67" s="53">
        <v>235.58</v>
      </c>
      <c r="C67" s="21">
        <v>42218</v>
      </c>
      <c r="D67" s="21">
        <v>42293</v>
      </c>
      <c r="E67" s="23">
        <f t="shared" si="8"/>
        <v>75</v>
      </c>
      <c r="F67" s="24">
        <f t="shared" si="9"/>
        <v>17668.5</v>
      </c>
    </row>
    <row r="68" spans="1:6" ht="12.75">
      <c r="A68" s="16"/>
      <c r="B68" s="51"/>
      <c r="C68" s="18"/>
      <c r="D68" s="18"/>
      <c r="E68" s="4">
        <f t="shared" si="8"/>
        <v>0</v>
      </c>
      <c r="F68" s="20">
        <f t="shared" si="9"/>
        <v>0</v>
      </c>
    </row>
    <row r="69" spans="1:6" ht="13.5" thickBot="1">
      <c r="A69" s="48">
        <v>646</v>
      </c>
      <c r="B69" s="53">
        <v>317.31</v>
      </c>
      <c r="C69" s="21">
        <v>42200</v>
      </c>
      <c r="D69" s="21">
        <v>42293</v>
      </c>
      <c r="E69" s="23">
        <f t="shared" si="8"/>
        <v>93</v>
      </c>
      <c r="F69" s="24">
        <f t="shared" si="9"/>
        <v>29509.83</v>
      </c>
    </row>
    <row r="70" spans="1:6" ht="12.75">
      <c r="A70" s="16"/>
      <c r="B70" s="51"/>
      <c r="C70" s="18"/>
      <c r="D70" s="18"/>
      <c r="E70" s="4">
        <f>D70-C70</f>
        <v>0</v>
      </c>
      <c r="F70" s="20">
        <f>E70*B70</f>
        <v>0</v>
      </c>
    </row>
    <row r="71" spans="1:6" ht="13.5" thickBot="1">
      <c r="A71" s="50" t="s">
        <v>16</v>
      </c>
      <c r="B71" s="53">
        <v>2137.5</v>
      </c>
      <c r="C71" s="21">
        <v>42277</v>
      </c>
      <c r="D71" s="21">
        <v>42293</v>
      </c>
      <c r="E71" s="23">
        <f>D71-C71</f>
        <v>16</v>
      </c>
      <c r="F71" s="24">
        <f>E71*B71</f>
        <v>34200</v>
      </c>
    </row>
    <row r="72" spans="1:6" ht="12.75">
      <c r="A72" s="16"/>
      <c r="B72" s="51"/>
      <c r="C72" s="18"/>
      <c r="D72" s="18"/>
      <c r="E72" s="4">
        <f>D72-C72</f>
        <v>0</v>
      </c>
      <c r="F72" s="20">
        <f>E72*B72</f>
        <v>0</v>
      </c>
    </row>
    <row r="73" spans="1:6" ht="13.5" thickBot="1">
      <c r="A73" s="50">
        <v>100</v>
      </c>
      <c r="B73" s="53">
        <v>156.6</v>
      </c>
      <c r="C73" s="21">
        <v>42299</v>
      </c>
      <c r="D73" s="21">
        <v>42293</v>
      </c>
      <c r="E73" s="23">
        <f>D73-C73</f>
        <v>-6</v>
      </c>
      <c r="F73" s="24">
        <f>E73*B73</f>
        <v>-939.5999999999999</v>
      </c>
    </row>
    <row r="74" spans="1:6" ht="12" customHeight="1">
      <c r="A74" s="42"/>
      <c r="B74" s="57"/>
      <c r="C74" s="36"/>
      <c r="D74" s="36"/>
      <c r="E74" s="4">
        <f aca="true" t="shared" si="10" ref="E74:E83">D74-C74</f>
        <v>0</v>
      </c>
      <c r="F74" s="20">
        <f aca="true" t="shared" si="11" ref="F74:F83">E74*B74</f>
        <v>0</v>
      </c>
    </row>
    <row r="75" spans="1:6" ht="12" customHeight="1" thickBot="1">
      <c r="A75" s="50" t="s">
        <v>17</v>
      </c>
      <c r="B75" s="53">
        <v>155.37</v>
      </c>
      <c r="C75" s="21">
        <v>42293</v>
      </c>
      <c r="D75" s="21">
        <v>42293</v>
      </c>
      <c r="E75" s="23">
        <f t="shared" si="10"/>
        <v>0</v>
      </c>
      <c r="F75" s="24">
        <f t="shared" si="11"/>
        <v>0</v>
      </c>
    </row>
    <row r="76" spans="1:6" ht="12" customHeight="1">
      <c r="A76" s="16"/>
      <c r="B76" s="51"/>
      <c r="C76" s="18"/>
      <c r="D76" s="18"/>
      <c r="E76" s="4">
        <f t="shared" si="10"/>
        <v>0</v>
      </c>
      <c r="F76" s="20">
        <f t="shared" si="11"/>
        <v>0</v>
      </c>
    </row>
    <row r="77" spans="1:6" ht="12" customHeight="1" thickBot="1">
      <c r="A77" s="48">
        <v>513</v>
      </c>
      <c r="B77" s="53">
        <v>414</v>
      </c>
      <c r="C77" s="21">
        <v>42293</v>
      </c>
      <c r="D77" s="21">
        <v>42293</v>
      </c>
      <c r="E77" s="23">
        <f t="shared" si="10"/>
        <v>0</v>
      </c>
      <c r="F77" s="24">
        <f t="shared" si="11"/>
        <v>0</v>
      </c>
    </row>
    <row r="78" spans="1:6" ht="12" customHeight="1">
      <c r="A78" s="16"/>
      <c r="B78" s="51"/>
      <c r="C78" s="18"/>
      <c r="D78" s="18"/>
      <c r="E78" s="4">
        <f t="shared" si="10"/>
        <v>0</v>
      </c>
      <c r="F78" s="20">
        <f t="shared" si="11"/>
        <v>0</v>
      </c>
    </row>
    <row r="79" spans="1:6" ht="12" customHeight="1" thickBot="1">
      <c r="A79" s="48">
        <v>15</v>
      </c>
      <c r="B79" s="53">
        <v>7222.5</v>
      </c>
      <c r="C79" s="21">
        <v>42335</v>
      </c>
      <c r="D79" s="21">
        <v>42326</v>
      </c>
      <c r="E79" s="23">
        <f t="shared" si="10"/>
        <v>-9</v>
      </c>
      <c r="F79" s="24">
        <f t="shared" si="11"/>
        <v>-65002.5</v>
      </c>
    </row>
    <row r="80" spans="1:6" ht="12" customHeight="1">
      <c r="A80" s="16"/>
      <c r="B80" s="51"/>
      <c r="C80" s="18"/>
      <c r="D80" s="18"/>
      <c r="E80" s="4">
        <f t="shared" si="10"/>
        <v>0</v>
      </c>
      <c r="F80" s="20">
        <f t="shared" si="11"/>
        <v>0</v>
      </c>
    </row>
    <row r="81" spans="1:6" ht="12" customHeight="1" thickBot="1">
      <c r="A81" s="48">
        <v>8715270680</v>
      </c>
      <c r="B81" s="53">
        <v>88.06</v>
      </c>
      <c r="C81" s="21">
        <v>42350</v>
      </c>
      <c r="D81" s="21">
        <v>42326</v>
      </c>
      <c r="E81" s="23">
        <f t="shared" si="10"/>
        <v>-24</v>
      </c>
      <c r="F81" s="24">
        <f t="shared" si="11"/>
        <v>-2113.44</v>
      </c>
    </row>
    <row r="82" spans="1:6" ht="12" customHeight="1">
      <c r="A82" s="31"/>
      <c r="B82" s="51"/>
      <c r="C82" s="18"/>
      <c r="D82" s="18"/>
      <c r="E82" s="4">
        <f t="shared" si="10"/>
        <v>0</v>
      </c>
      <c r="F82" s="20">
        <f t="shared" si="11"/>
        <v>0</v>
      </c>
    </row>
    <row r="83" spans="1:6" ht="12" customHeight="1" thickBot="1">
      <c r="A83" s="48">
        <v>21</v>
      </c>
      <c r="B83" s="53">
        <v>2363</v>
      </c>
      <c r="C83" s="21">
        <v>42326</v>
      </c>
      <c r="D83" s="21">
        <v>42326</v>
      </c>
      <c r="E83" s="23">
        <f t="shared" si="10"/>
        <v>0</v>
      </c>
      <c r="F83" s="24">
        <f t="shared" si="11"/>
        <v>0</v>
      </c>
    </row>
    <row r="84" spans="1:6" ht="12" customHeight="1">
      <c r="A84" s="16"/>
      <c r="B84" s="51"/>
      <c r="C84" s="18"/>
      <c r="D84" s="18"/>
      <c r="E84" s="4">
        <f>D84-C84</f>
        <v>0</v>
      </c>
      <c r="F84" s="20">
        <f>E84*B84</f>
        <v>0</v>
      </c>
    </row>
    <row r="85" spans="1:6" ht="12" customHeight="1" thickBot="1">
      <c r="A85" s="48">
        <v>1</v>
      </c>
      <c r="B85" s="53">
        <v>385</v>
      </c>
      <c r="C85" s="21">
        <v>42326</v>
      </c>
      <c r="D85" s="21">
        <v>42326</v>
      </c>
      <c r="E85" s="23">
        <f>D85-C85</f>
        <v>0</v>
      </c>
      <c r="F85" s="24">
        <f>E85*B85</f>
        <v>0</v>
      </c>
    </row>
    <row r="86" spans="1:6" ht="12" customHeight="1">
      <c r="A86" s="32"/>
      <c r="B86" s="54"/>
      <c r="C86" s="33"/>
      <c r="D86" s="33"/>
      <c r="E86" s="43">
        <f>D86-C86</f>
        <v>0</v>
      </c>
      <c r="F86" s="44">
        <f>E86*B86</f>
        <v>0</v>
      </c>
    </row>
    <row r="87" spans="1:6" ht="12" customHeight="1" thickBot="1">
      <c r="A87" s="48">
        <v>30377</v>
      </c>
      <c r="B87" s="53">
        <v>192.2</v>
      </c>
      <c r="C87" s="21">
        <v>42338</v>
      </c>
      <c r="D87" s="21">
        <v>42326</v>
      </c>
      <c r="E87" s="23">
        <f>D87-C87</f>
        <v>-12</v>
      </c>
      <c r="F87" s="24">
        <f>E87*B87</f>
        <v>-2306.3999999999996</v>
      </c>
    </row>
    <row r="88" spans="1:6" ht="12" customHeight="1">
      <c r="A88" s="16"/>
      <c r="B88" s="51"/>
      <c r="C88" s="18"/>
      <c r="D88" s="18"/>
      <c r="E88" s="43">
        <f aca="true" t="shared" si="12" ref="E88:E99">D88-C88</f>
        <v>0</v>
      </c>
      <c r="F88" s="44">
        <f aca="true" t="shared" si="13" ref="F88:F99">E88*B88</f>
        <v>0</v>
      </c>
    </row>
    <row r="89" spans="1:6" ht="12" customHeight="1" thickBot="1">
      <c r="A89" s="48">
        <v>132</v>
      </c>
      <c r="B89" s="53">
        <v>1037.64</v>
      </c>
      <c r="C89" s="21">
        <v>42334</v>
      </c>
      <c r="D89" s="21">
        <v>42326</v>
      </c>
      <c r="E89" s="23">
        <f t="shared" si="12"/>
        <v>-8</v>
      </c>
      <c r="F89" s="24">
        <f t="shared" si="13"/>
        <v>-8301.12</v>
      </c>
    </row>
    <row r="90" spans="1:6" ht="12" customHeight="1">
      <c r="A90" s="16"/>
      <c r="B90" s="51"/>
      <c r="C90" s="18"/>
      <c r="D90" s="18"/>
      <c r="E90" s="43">
        <f t="shared" si="12"/>
        <v>0</v>
      </c>
      <c r="F90" s="44">
        <f t="shared" si="13"/>
        <v>0</v>
      </c>
    </row>
    <row r="91" spans="1:6" ht="12" customHeight="1" thickBot="1">
      <c r="A91" s="48">
        <v>108</v>
      </c>
      <c r="B91" s="53">
        <v>580</v>
      </c>
      <c r="C91" s="21">
        <v>42336</v>
      </c>
      <c r="D91" s="21">
        <v>42328</v>
      </c>
      <c r="E91" s="23">
        <f t="shared" si="12"/>
        <v>-8</v>
      </c>
      <c r="F91" s="24">
        <f t="shared" si="13"/>
        <v>-4640</v>
      </c>
    </row>
    <row r="92" spans="1:6" ht="12" customHeight="1">
      <c r="A92" s="16"/>
      <c r="B92" s="51"/>
      <c r="C92" s="18"/>
      <c r="D92" s="18"/>
      <c r="E92" s="43">
        <f t="shared" si="12"/>
        <v>0</v>
      </c>
      <c r="F92" s="44">
        <f t="shared" si="13"/>
        <v>0</v>
      </c>
    </row>
    <row r="93" spans="1:6" ht="12" customHeight="1" thickBot="1">
      <c r="A93" s="48">
        <v>711</v>
      </c>
      <c r="B93" s="53">
        <v>1438.29</v>
      </c>
      <c r="C93" s="21">
        <v>42335</v>
      </c>
      <c r="D93" s="21">
        <v>42328</v>
      </c>
      <c r="E93" s="23">
        <f t="shared" si="12"/>
        <v>-7</v>
      </c>
      <c r="F93" s="24">
        <f t="shared" si="13"/>
        <v>-10068.029999999999</v>
      </c>
    </row>
    <row r="94" spans="1:6" ht="12" customHeight="1">
      <c r="A94" s="16"/>
      <c r="B94" s="51"/>
      <c r="C94" s="18"/>
      <c r="D94" s="18"/>
      <c r="E94" s="43">
        <f t="shared" si="12"/>
        <v>0</v>
      </c>
      <c r="F94" s="44">
        <f t="shared" si="13"/>
        <v>0</v>
      </c>
    </row>
    <row r="95" spans="1:6" ht="12" customHeight="1" thickBot="1">
      <c r="A95" s="50" t="s">
        <v>18</v>
      </c>
      <c r="B95" s="53">
        <v>269.65</v>
      </c>
      <c r="C95" s="21">
        <v>42338</v>
      </c>
      <c r="D95" s="21">
        <v>42328</v>
      </c>
      <c r="E95" s="23">
        <f t="shared" si="12"/>
        <v>-10</v>
      </c>
      <c r="F95" s="24">
        <f t="shared" si="13"/>
        <v>-2696.5</v>
      </c>
    </row>
    <row r="96" spans="1:6" ht="12" customHeight="1">
      <c r="A96" s="16"/>
      <c r="B96" s="51"/>
      <c r="C96" s="18"/>
      <c r="D96" s="18"/>
      <c r="E96" s="43">
        <f t="shared" si="12"/>
        <v>0</v>
      </c>
      <c r="F96" s="44">
        <f t="shared" si="13"/>
        <v>0</v>
      </c>
    </row>
    <row r="97" spans="1:6" ht="12" customHeight="1" thickBot="1">
      <c r="A97" s="48">
        <v>4</v>
      </c>
      <c r="B97" s="53">
        <v>224</v>
      </c>
      <c r="C97" s="21">
        <v>42354</v>
      </c>
      <c r="D97" s="21">
        <v>42354</v>
      </c>
      <c r="E97" s="23">
        <f t="shared" si="12"/>
        <v>0</v>
      </c>
      <c r="F97" s="24">
        <f t="shared" si="13"/>
        <v>0</v>
      </c>
    </row>
    <row r="98" spans="1:6" ht="12" customHeight="1">
      <c r="A98" s="16"/>
      <c r="B98" s="51"/>
      <c r="C98" s="18"/>
      <c r="D98" s="18"/>
      <c r="E98" s="43">
        <f t="shared" si="12"/>
        <v>0</v>
      </c>
      <c r="F98" s="44">
        <f t="shared" si="13"/>
        <v>0</v>
      </c>
    </row>
    <row r="99" spans="1:6" ht="12" customHeight="1" thickBot="1">
      <c r="A99" s="48">
        <v>160</v>
      </c>
      <c r="B99" s="53">
        <v>408</v>
      </c>
      <c r="C99" s="21">
        <v>42354</v>
      </c>
      <c r="D99" s="21">
        <v>42354</v>
      </c>
      <c r="E99" s="23">
        <f t="shared" si="12"/>
        <v>0</v>
      </c>
      <c r="F99" s="24">
        <f t="shared" si="13"/>
        <v>0</v>
      </c>
    </row>
    <row r="100" spans="1:6" ht="12" customHeight="1">
      <c r="A100" s="16"/>
      <c r="B100" s="51"/>
      <c r="C100" s="18"/>
      <c r="D100" s="18"/>
      <c r="E100" s="43">
        <f aca="true" t="shared" si="14" ref="E100:E113">D100-C100</f>
        <v>0</v>
      </c>
      <c r="F100" s="44">
        <f aca="true" t="shared" si="15" ref="F100:F113">E100*B100</f>
        <v>0</v>
      </c>
    </row>
    <row r="101" spans="1:6" ht="12" customHeight="1" thickBot="1">
      <c r="A101" s="48">
        <v>17691</v>
      </c>
      <c r="B101" s="53">
        <v>335.53</v>
      </c>
      <c r="C101" s="21">
        <v>42354</v>
      </c>
      <c r="D101" s="21">
        <v>42354</v>
      </c>
      <c r="E101" s="23">
        <f t="shared" si="14"/>
        <v>0</v>
      </c>
      <c r="F101" s="24">
        <f t="shared" si="15"/>
        <v>0</v>
      </c>
    </row>
    <row r="102" spans="1:6" ht="12" customHeight="1">
      <c r="A102" s="16"/>
      <c r="B102" s="51"/>
      <c r="C102" s="18"/>
      <c r="D102" s="18"/>
      <c r="E102" s="43">
        <f t="shared" si="14"/>
        <v>0</v>
      </c>
      <c r="F102" s="44">
        <f t="shared" si="15"/>
        <v>0</v>
      </c>
    </row>
    <row r="103" spans="1:6" ht="12" customHeight="1" thickBot="1">
      <c r="A103" s="50" t="s">
        <v>19</v>
      </c>
      <c r="B103" s="53">
        <v>200.31</v>
      </c>
      <c r="C103" s="21">
        <v>42354</v>
      </c>
      <c r="D103" s="21">
        <v>42354</v>
      </c>
      <c r="E103" s="23">
        <f t="shared" si="14"/>
        <v>0</v>
      </c>
      <c r="F103" s="24">
        <f t="shared" si="15"/>
        <v>0</v>
      </c>
    </row>
    <row r="104" spans="1:6" ht="12" customHeight="1">
      <c r="A104" s="16"/>
      <c r="B104" s="51"/>
      <c r="C104" s="18"/>
      <c r="D104" s="18"/>
      <c r="E104" s="43">
        <f t="shared" si="14"/>
        <v>0</v>
      </c>
      <c r="F104" s="44">
        <f t="shared" si="15"/>
        <v>0</v>
      </c>
    </row>
    <row r="105" spans="1:6" ht="12" customHeight="1" thickBot="1">
      <c r="A105" s="48">
        <v>197935</v>
      </c>
      <c r="B105" s="53">
        <v>876.05</v>
      </c>
      <c r="C105" s="21">
        <v>42354</v>
      </c>
      <c r="D105" s="21">
        <v>42354</v>
      </c>
      <c r="E105" s="23">
        <f t="shared" si="14"/>
        <v>0</v>
      </c>
      <c r="F105" s="24">
        <f t="shared" si="15"/>
        <v>0</v>
      </c>
    </row>
    <row r="106" spans="1:6" ht="12" customHeight="1">
      <c r="A106" s="16"/>
      <c r="B106" s="51"/>
      <c r="C106" s="18"/>
      <c r="D106" s="18"/>
      <c r="E106" s="43">
        <f t="shared" si="14"/>
        <v>0</v>
      </c>
      <c r="F106" s="44">
        <f t="shared" si="15"/>
        <v>0</v>
      </c>
    </row>
    <row r="107" spans="1:6" ht="12" customHeight="1" thickBot="1">
      <c r="A107" s="50" t="s">
        <v>20</v>
      </c>
      <c r="B107" s="53">
        <v>941</v>
      </c>
      <c r="C107" s="21">
        <v>42356</v>
      </c>
      <c r="D107" s="21">
        <v>42354</v>
      </c>
      <c r="E107" s="23">
        <f t="shared" si="14"/>
        <v>-2</v>
      </c>
      <c r="F107" s="24">
        <f t="shared" si="15"/>
        <v>-1882</v>
      </c>
    </row>
    <row r="108" spans="1:6" ht="12" customHeight="1">
      <c r="A108" s="16"/>
      <c r="B108" s="51"/>
      <c r="C108" s="18"/>
      <c r="D108" s="18"/>
      <c r="E108" s="43">
        <f t="shared" si="14"/>
        <v>0</v>
      </c>
      <c r="F108" s="44">
        <f t="shared" si="15"/>
        <v>0</v>
      </c>
    </row>
    <row r="109" spans="1:6" ht="12" customHeight="1" thickBot="1">
      <c r="A109" s="50" t="s">
        <v>21</v>
      </c>
      <c r="B109" s="53">
        <v>281.31</v>
      </c>
      <c r="C109" s="21">
        <v>42353</v>
      </c>
      <c r="D109" s="21">
        <v>42354</v>
      </c>
      <c r="E109" s="23">
        <f t="shared" si="14"/>
        <v>1</v>
      </c>
      <c r="F109" s="24">
        <f t="shared" si="15"/>
        <v>281.31</v>
      </c>
    </row>
    <row r="110" spans="1:6" ht="12" customHeight="1">
      <c r="A110" s="16"/>
      <c r="B110" s="51"/>
      <c r="C110" s="18"/>
      <c r="D110" s="18"/>
      <c r="E110" s="43">
        <f t="shared" si="14"/>
        <v>0</v>
      </c>
      <c r="F110" s="44">
        <f t="shared" si="15"/>
        <v>0</v>
      </c>
    </row>
    <row r="111" spans="1:6" ht="12" customHeight="1" thickBot="1">
      <c r="A111" s="48">
        <v>9202</v>
      </c>
      <c r="B111" s="53">
        <v>414.46</v>
      </c>
      <c r="C111" s="21">
        <v>42354</v>
      </c>
      <c r="D111" s="21">
        <v>42354</v>
      </c>
      <c r="E111" s="23">
        <f t="shared" si="14"/>
        <v>0</v>
      </c>
      <c r="F111" s="24">
        <f t="shared" si="15"/>
        <v>0</v>
      </c>
    </row>
    <row r="112" spans="1:6" ht="12" customHeight="1">
      <c r="A112" s="2"/>
      <c r="B112" s="51"/>
      <c r="C112" s="18"/>
      <c r="D112" s="18"/>
      <c r="E112" s="43">
        <f t="shared" si="14"/>
        <v>0</v>
      </c>
      <c r="F112" s="44">
        <f t="shared" si="15"/>
        <v>0</v>
      </c>
    </row>
    <row r="113" spans="1:6" ht="12" customHeight="1" thickBot="1">
      <c r="A113" s="25">
        <v>2836</v>
      </c>
      <c r="B113" s="53">
        <v>344.2</v>
      </c>
      <c r="C113" s="21">
        <v>42354</v>
      </c>
      <c r="D113" s="21">
        <v>42354</v>
      </c>
      <c r="E113" s="23">
        <f t="shared" si="14"/>
        <v>0</v>
      </c>
      <c r="F113" s="24">
        <f t="shared" si="15"/>
        <v>0</v>
      </c>
    </row>
    <row r="114" spans="1:6" ht="12.75">
      <c r="A114" s="39"/>
      <c r="B114" s="40">
        <f>SUM(B5:B113)</f>
        <v>45022.82999999999</v>
      </c>
      <c r="C114" s="17"/>
      <c r="D114" s="41"/>
      <c r="E114" s="4"/>
      <c r="F114" s="20">
        <f>SUM(F4:F113)</f>
        <v>-7776.239999999993</v>
      </c>
    </row>
    <row r="116" ht="12.75">
      <c r="A116" s="45" t="s">
        <v>7</v>
      </c>
    </row>
  </sheetData>
  <sheetProtection/>
  <conditionalFormatting sqref="C4:C7 C10:C113">
    <cfRule type="expression" priority="1" dxfId="2" stopIfTrue="1">
      <formula>D4=1</formula>
    </cfRule>
    <cfRule type="expression" priority="2" dxfId="1" stopIfTrue="1">
      <formula>D4=2</formula>
    </cfRule>
  </conditionalFormatting>
  <conditionalFormatting sqref="C9">
    <cfRule type="expression" priority="3" dxfId="2" stopIfTrue="1">
      <formula>D8=1</formula>
    </cfRule>
    <cfRule type="expression" priority="4" dxfId="1" stopIfTrue="1">
      <formula>D8=2</formula>
    </cfRule>
  </conditionalFormatting>
  <conditionalFormatting sqref="D4:D113">
    <cfRule type="cellIs" priority="5" dxfId="0" operator="equal" stopIfTrue="1">
      <formula>"R"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Istituto Fiano</dc:creator>
  <cp:keywords/>
  <dc:description/>
  <cp:lastModifiedBy>User</cp:lastModifiedBy>
  <cp:lastPrinted>2016-01-19T09:55:39Z</cp:lastPrinted>
  <dcterms:created xsi:type="dcterms:W3CDTF">2015-05-11T09:52:43Z</dcterms:created>
  <dcterms:modified xsi:type="dcterms:W3CDTF">2016-01-19T09:58:15Z</dcterms:modified>
  <cp:category/>
  <cp:version/>
  <cp:contentType/>
  <cp:contentStatus/>
</cp:coreProperties>
</file>