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365" activeTab="0"/>
  </bookViews>
  <sheets>
    <sheet name="TERZO TRIMESTRE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<sst xmlns="http://schemas.openxmlformats.org/spreadsheetml/2006/main" count="54" uniqueCount="54">
  <si>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indice tempestività pagamenti</t>
  </si>
  <si>
    <t>N° FATTURA</t>
  </si>
  <si>
    <t>IMPORTO (senza  IVA)</t>
  </si>
  <si>
    <t>Data scadenza</t>
  </si>
  <si>
    <t>Data pagamento (imponibile)</t>
  </si>
  <si>
    <t>Calcoli giorni</t>
  </si>
  <si>
    <t>Calcoli parametri</t>
  </si>
  <si>
    <t>55-</t>
  </si>
  <si>
    <t>11884-11885</t>
  </si>
  <si>
    <t>,11718,</t>
  </si>
  <si>
    <t>,580,</t>
  </si>
  <si>
    <t>,581,</t>
  </si>
  <si>
    <t>dal319al323</t>
  </si>
  <si>
    <t>Fiano 30/09/2016</t>
  </si>
  <si>
    <t>n553</t>
  </si>
  <si>
    <t>.504</t>
  </si>
  <si>
    <t>n14958</t>
  </si>
  <si>
    <t>n71</t>
  </si>
  <si>
    <t>n.862</t>
  </si>
  <si>
    <t>n.13289</t>
  </si>
  <si>
    <t>n2a</t>
  </si>
  <si>
    <t>n8</t>
  </si>
  <si>
    <t>n.125</t>
  </si>
  <si>
    <t>dal 313 al 318</t>
  </si>
  <si>
    <t>8a00630960</t>
  </si>
  <si>
    <t>364-365</t>
  </si>
  <si>
    <t>1696-41</t>
  </si>
  <si>
    <t>n.449</t>
  </si>
  <si>
    <t>n.51</t>
  </si>
  <si>
    <t>n.165</t>
  </si>
  <si>
    <t>23228-23793</t>
  </si>
  <si>
    <t>404-405</t>
  </si>
  <si>
    <t>94-95</t>
  </si>
  <si>
    <t>n.14</t>
  </si>
  <si>
    <t>PA533/206</t>
  </si>
  <si>
    <t>1696-0040</t>
  </si>
  <si>
    <t>N8716180710</t>
  </si>
  <si>
    <t>N1</t>
  </si>
  <si>
    <t>B.0569</t>
  </si>
  <si>
    <t>N.1</t>
  </si>
  <si>
    <t>n.16</t>
  </si>
  <si>
    <t>N47</t>
  </si>
  <si>
    <t>N.87161999018</t>
  </si>
  <si>
    <t>N.21</t>
  </si>
  <si>
    <t>N.8716247439</t>
  </si>
  <si>
    <t>N.8A00818868</t>
  </si>
  <si>
    <t>N.1127</t>
  </si>
  <si>
    <t>N.164</t>
  </si>
  <si>
    <t>N.14973</t>
  </si>
  <si>
    <t>N.53</t>
  </si>
  <si>
    <t>N.17</t>
  </si>
  <si>
    <t>N0579</t>
  </si>
  <si>
    <t>N8716276714</t>
  </si>
  <si>
    <t>N546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</si>
</sst>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410]dddd\ d\ mmmm\ yyyy"/>
    <numFmt numFmtId="166" formatCode="0.00;[Red]0.00"/>
    <numFmt numFmtId="167" formatCode="mmm\-yyyy"/>
  </numFmts>
  <fonts count="36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DashDotDot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DashDotDot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6" xfId="0" applyNumberFormat="1" applyFill="1" applyBorder="1" applyAlignment="1" applyProtection="1">
      <alignment horizontal="center" vertical="center"/>
      <protection locked="0"/>
    </xf>
    <xf numFmtId="43" fontId="0" fillId="0" borderId="0" xfId="0" applyNumberFormat="1" applyFill="1" applyBorder="1" applyAlignment="1" applyProtection="1">
      <alignment horizontal="center" vertical="center"/>
      <protection hidden="1" locked="0"/>
    </xf>
    <xf numFmtId="43" fontId="0" fillId="0" borderId="17" xfId="0" applyNumberFormat="1" applyFill="1" applyBorder="1" applyAlignment="1" applyProtection="1">
      <alignment horizontal="center" vertical="center"/>
      <protection hidden="1" locked="0"/>
    </xf>
    <xf numFmtId="164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 applyProtection="1">
      <alignment horizontal="center" vertical="center"/>
      <protection hidden="1"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164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/>
    </xf>
    <xf numFmtId="43" fontId="0" fillId="0" borderId="25" xfId="0" applyNumberFormat="1" applyFill="1" applyBorder="1" applyAlignment="1">
      <alignment/>
    </xf>
    <xf numFmtId="43" fontId="0" fillId="0" borderId="26" xfId="0" applyNumberFormat="1" applyFill="1" applyBorder="1" applyAlignment="1" applyProtection="1">
      <alignment horizontal="center" vertical="center"/>
      <protection hidden="1" locked="0"/>
    </xf>
    <xf numFmtId="14" fontId="0" fillId="0" borderId="27" xfId="0" applyNumberFormat="1" applyFill="1" applyBorder="1" applyAlignment="1" applyProtection="1">
      <alignment horizontal="center" vertical="center"/>
      <protection locked="0"/>
    </xf>
    <xf numFmtId="164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43" fontId="0" fillId="0" borderId="30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 hidden="1"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43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32" xfId="0" applyNumberFormat="1" applyFill="1" applyBorder="1" applyAlignment="1" applyProtection="1">
      <alignment horizontal="center" vertical="center"/>
      <protection hidden="1" locked="0"/>
    </xf>
    <xf numFmtId="14" fontId="0" fillId="0" borderId="33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34" xfId="0" applyNumberForma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8.7109375" style="1" customWidth="1"/>
    <col min="2" max="2" width="13.140625" style="1" customWidth="1"/>
    <col min="3" max="3" width="20.421875" style="1" customWidth="1"/>
    <col min="4" max="4" width="17.8515625" style="2" customWidth="1"/>
    <col min="5" max="5" width="6.7109375" style="2" customWidth="1"/>
    <col min="6" max="6" width="16.140625" style="2" customWidth="1"/>
    <col min="7" max="16384" width="9.140625" style="2" customWidth="1"/>
  </cols>
  <sheetData>
    <row r="1" ht="13.5" thickBot="1"/>
    <row r="2" spans="1:6" ht="15.75" thickBot="1">
      <c r="A2" s="3" t="s">
        <v>0</v>
      </c>
      <c r="C2" s="4"/>
      <c r="D2" s="4"/>
      <c r="E2" s="5"/>
      <c r="F2" s="6">
        <f>F104/B104</f>
        <v>-0.2215083678567797</v>
      </c>
    </row>
    <row r="3" spans="1:6" ht="47.25" customHeight="1" thickBo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</row>
    <row r="4" spans="1:6" ht="13.5" thickBot="1">
      <c r="A4" s="35" t="s">
        <v>7</v>
      </c>
      <c r="B4" s="19"/>
      <c r="C4" s="20"/>
      <c r="D4" s="21"/>
      <c r="E4" s="22">
        <f aca="true" t="shared" si="0" ref="E4:E15">D4-C4</f>
        <v>0</v>
      </c>
      <c r="F4" s="23">
        <f aca="true" t="shared" si="1" ref="F4:F15">E4*B4</f>
        <v>0</v>
      </c>
    </row>
    <row r="5" spans="1:6" ht="13.5" thickBot="1">
      <c r="A5" s="36">
        <v>42502</v>
      </c>
      <c r="B5" s="24">
        <v>156</v>
      </c>
      <c r="C5" s="25">
        <v>42559</v>
      </c>
      <c r="D5" s="26">
        <v>42559</v>
      </c>
      <c r="E5" s="27">
        <f t="shared" si="0"/>
        <v>0</v>
      </c>
      <c r="F5" s="28">
        <f t="shared" si="1"/>
        <v>0</v>
      </c>
    </row>
    <row r="6" spans="1:6" ht="13.5" thickBot="1">
      <c r="A6" s="37" t="s">
        <v>8</v>
      </c>
      <c r="B6" s="15"/>
      <c r="C6" s="13"/>
      <c r="D6" s="16"/>
      <c r="E6" s="17">
        <f t="shared" si="0"/>
        <v>0</v>
      </c>
      <c r="F6" s="18">
        <f t="shared" si="1"/>
        <v>0</v>
      </c>
    </row>
    <row r="7" spans="1:6" ht="13.5" thickBot="1">
      <c r="A7" s="36">
        <v>42517</v>
      </c>
      <c r="B7" s="24">
        <v>144.43</v>
      </c>
      <c r="C7" s="25">
        <v>42556</v>
      </c>
      <c r="D7" s="26">
        <v>42559</v>
      </c>
      <c r="E7" s="27">
        <f t="shared" si="0"/>
        <v>3</v>
      </c>
      <c r="F7" s="29">
        <f t="shared" si="1"/>
        <v>433.29</v>
      </c>
    </row>
    <row r="8" spans="1:6" ht="13.5" thickBot="1">
      <c r="A8" s="37" t="s">
        <v>9</v>
      </c>
      <c r="B8" s="15"/>
      <c r="C8" s="13"/>
      <c r="D8" s="16"/>
      <c r="E8" s="17">
        <f t="shared" si="0"/>
        <v>0</v>
      </c>
      <c r="F8" s="18">
        <f t="shared" si="1"/>
        <v>0</v>
      </c>
    </row>
    <row r="9" spans="1:6" ht="13.5" thickBot="1">
      <c r="A9" s="36">
        <v>42516</v>
      </c>
      <c r="B9" s="24">
        <v>240.69</v>
      </c>
      <c r="C9" s="25">
        <v>42555</v>
      </c>
      <c r="D9" s="26">
        <v>42559</v>
      </c>
      <c r="E9" s="27">
        <f t="shared" si="0"/>
        <v>4</v>
      </c>
      <c r="F9" s="29">
        <f t="shared" si="1"/>
        <v>962.76</v>
      </c>
    </row>
    <row r="10" spans="1:6" ht="13.5" thickBot="1">
      <c r="A10" s="37" t="s">
        <v>10</v>
      </c>
      <c r="B10" s="15"/>
      <c r="C10" s="13"/>
      <c r="D10" s="16"/>
      <c r="E10" s="17">
        <f t="shared" si="0"/>
        <v>0</v>
      </c>
      <c r="F10" s="18">
        <f t="shared" si="1"/>
        <v>0</v>
      </c>
    </row>
    <row r="11" spans="1:6" ht="13.5" thickBot="1">
      <c r="A11" s="36">
        <v>42530</v>
      </c>
      <c r="B11" s="24">
        <v>1015.38</v>
      </c>
      <c r="C11" s="25">
        <v>42560</v>
      </c>
      <c r="D11" s="26">
        <v>42559</v>
      </c>
      <c r="E11" s="27">
        <f t="shared" si="0"/>
        <v>-1</v>
      </c>
      <c r="F11" s="29">
        <f t="shared" si="1"/>
        <v>-1015.38</v>
      </c>
    </row>
    <row r="12" spans="1:6" ht="13.5" thickBot="1">
      <c r="A12" s="37" t="s">
        <v>11</v>
      </c>
      <c r="B12" s="15"/>
      <c r="C12" s="13"/>
      <c r="D12" s="16"/>
      <c r="E12" s="17">
        <f t="shared" si="0"/>
        <v>0</v>
      </c>
      <c r="F12" s="18">
        <f t="shared" si="1"/>
        <v>0</v>
      </c>
    </row>
    <row r="13" spans="1:6" ht="13.5" thickBot="1">
      <c r="A13" s="36">
        <v>42530</v>
      </c>
      <c r="B13" s="24">
        <v>951.92</v>
      </c>
      <c r="C13" s="25">
        <v>42560</v>
      </c>
      <c r="D13" s="26">
        <v>42559</v>
      </c>
      <c r="E13" s="27">
        <f t="shared" si="0"/>
        <v>-1</v>
      </c>
      <c r="F13" s="29">
        <f t="shared" si="1"/>
        <v>-951.92</v>
      </c>
    </row>
    <row r="14" spans="1:6" ht="13.5" thickBot="1">
      <c r="A14" s="35" t="s">
        <v>12</v>
      </c>
      <c r="B14" s="19"/>
      <c r="C14" s="20"/>
      <c r="D14" s="21"/>
      <c r="E14" s="22">
        <f t="shared" si="0"/>
        <v>0</v>
      </c>
      <c r="F14" s="23">
        <f t="shared" si="1"/>
        <v>0</v>
      </c>
    </row>
    <row r="15" spans="1:6" ht="13.5" thickBot="1">
      <c r="A15" s="36">
        <v>42521</v>
      </c>
      <c r="B15" s="24">
        <v>1337.28</v>
      </c>
      <c r="C15" s="25">
        <v>42552</v>
      </c>
      <c r="D15" s="26">
        <v>42559</v>
      </c>
      <c r="E15" s="27">
        <f t="shared" si="0"/>
        <v>7</v>
      </c>
      <c r="F15" s="28">
        <f t="shared" si="1"/>
        <v>9360.96</v>
      </c>
    </row>
    <row r="16" spans="1:6" ht="13.5" thickBot="1">
      <c r="A16" s="35" t="s">
        <v>14</v>
      </c>
      <c r="B16" s="19"/>
      <c r="C16" s="20"/>
      <c r="D16" s="21"/>
      <c r="E16" s="22">
        <f aca="true" t="shared" si="2" ref="E16:E47">D16-C16</f>
        <v>0</v>
      </c>
      <c r="F16" s="23">
        <f aca="true" t="shared" si="3" ref="F16:F47">E16*B16</f>
        <v>0</v>
      </c>
    </row>
    <row r="17" spans="1:6" ht="13.5" thickBot="1">
      <c r="A17" s="36">
        <v>42535</v>
      </c>
      <c r="B17" s="24">
        <v>1536</v>
      </c>
      <c r="C17" s="25">
        <v>42576</v>
      </c>
      <c r="D17" s="26">
        <v>42576</v>
      </c>
      <c r="E17" s="27">
        <f t="shared" si="2"/>
        <v>0</v>
      </c>
      <c r="F17" s="28">
        <f t="shared" si="3"/>
        <v>0</v>
      </c>
    </row>
    <row r="18" spans="1:6" ht="13.5" thickBot="1">
      <c r="A18" s="35" t="s">
        <v>34</v>
      </c>
      <c r="B18" s="19"/>
      <c r="C18" s="20"/>
      <c r="D18" s="21"/>
      <c r="E18" s="22">
        <f t="shared" si="2"/>
        <v>0</v>
      </c>
      <c r="F18" s="23">
        <f t="shared" si="3"/>
        <v>0</v>
      </c>
    </row>
    <row r="19" spans="1:6" ht="13.5" thickBot="1">
      <c r="A19" s="36">
        <v>42535</v>
      </c>
      <c r="B19" s="24">
        <v>1464.5</v>
      </c>
      <c r="C19" s="25">
        <v>42576</v>
      </c>
      <c r="D19" s="26">
        <v>42576</v>
      </c>
      <c r="E19" s="27">
        <f t="shared" si="2"/>
        <v>0</v>
      </c>
      <c r="F19" s="28">
        <f t="shared" si="3"/>
        <v>0</v>
      </c>
    </row>
    <row r="20" spans="1:6" ht="13.5" thickBot="1">
      <c r="A20" s="35" t="s">
        <v>15</v>
      </c>
      <c r="B20" s="19"/>
      <c r="C20" s="20"/>
      <c r="D20" s="21"/>
      <c r="E20" s="22">
        <f t="shared" si="2"/>
        <v>0</v>
      </c>
      <c r="F20" s="23">
        <f t="shared" si="3"/>
        <v>0</v>
      </c>
    </row>
    <row r="21" spans="1:6" ht="13.5" thickBot="1">
      <c r="A21" s="36">
        <v>42542</v>
      </c>
      <c r="B21" s="24">
        <v>867.5</v>
      </c>
      <c r="C21" s="25">
        <v>42582</v>
      </c>
      <c r="D21" s="26">
        <v>42576</v>
      </c>
      <c r="E21" s="27">
        <f t="shared" si="2"/>
        <v>-6</v>
      </c>
      <c r="F21" s="28">
        <f t="shared" si="3"/>
        <v>-5205</v>
      </c>
    </row>
    <row r="22" spans="1:6" ht="13.5" thickBot="1">
      <c r="A22" s="35" t="s">
        <v>16</v>
      </c>
      <c r="B22" s="19"/>
      <c r="C22" s="20"/>
      <c r="D22" s="21"/>
      <c r="E22" s="22">
        <f t="shared" si="2"/>
        <v>0</v>
      </c>
      <c r="F22" s="23">
        <f t="shared" si="3"/>
        <v>0</v>
      </c>
    </row>
    <row r="23" spans="1:6" ht="13.5" thickBot="1">
      <c r="A23" s="36">
        <v>42531</v>
      </c>
      <c r="B23" s="24">
        <v>334.09</v>
      </c>
      <c r="C23" s="25">
        <v>42582</v>
      </c>
      <c r="D23" s="26">
        <v>42576</v>
      </c>
      <c r="E23" s="27">
        <f t="shared" si="2"/>
        <v>-6</v>
      </c>
      <c r="F23" s="28">
        <f t="shared" si="3"/>
        <v>-2004.54</v>
      </c>
    </row>
    <row r="24" spans="1:6" ht="13.5" thickBot="1">
      <c r="A24" s="35" t="s">
        <v>17</v>
      </c>
      <c r="B24" s="19"/>
      <c r="C24" s="20"/>
      <c r="D24" s="21"/>
      <c r="E24" s="22">
        <f t="shared" si="2"/>
        <v>0</v>
      </c>
      <c r="F24" s="23">
        <f t="shared" si="3"/>
        <v>0</v>
      </c>
    </row>
    <row r="25" spans="1:6" ht="13.5" thickBot="1">
      <c r="A25" s="36">
        <v>42557</v>
      </c>
      <c r="B25" s="24">
        <v>905.15</v>
      </c>
      <c r="C25" s="25">
        <v>42582</v>
      </c>
      <c r="D25" s="26">
        <v>42576</v>
      </c>
      <c r="E25" s="27">
        <f t="shared" si="2"/>
        <v>-6</v>
      </c>
      <c r="F25" s="28">
        <f t="shared" si="3"/>
        <v>-5430.9</v>
      </c>
    </row>
    <row r="26" spans="1:6" ht="13.5" thickBot="1">
      <c r="A26" s="35" t="s">
        <v>18</v>
      </c>
      <c r="B26" s="19"/>
      <c r="C26" s="20"/>
      <c r="D26" s="21"/>
      <c r="E26" s="22">
        <f t="shared" si="2"/>
        <v>0</v>
      </c>
      <c r="F26" s="23">
        <f t="shared" si="3"/>
        <v>0</v>
      </c>
    </row>
    <row r="27" spans="1:6" ht="13.5" thickBot="1">
      <c r="A27" s="36">
        <v>42566</v>
      </c>
      <c r="B27" s="24">
        <v>414.03</v>
      </c>
      <c r="C27" s="25">
        <v>42583</v>
      </c>
      <c r="D27" s="26">
        <v>42576</v>
      </c>
      <c r="E27" s="27">
        <f t="shared" si="2"/>
        <v>-7</v>
      </c>
      <c r="F27" s="28">
        <f t="shared" si="3"/>
        <v>-2898.21</v>
      </c>
    </row>
    <row r="28" spans="1:6" ht="13.5" thickBot="1">
      <c r="A28" s="35" t="s">
        <v>19</v>
      </c>
      <c r="B28" s="19"/>
      <c r="C28" s="20"/>
      <c r="D28" s="21"/>
      <c r="E28" s="22">
        <f t="shared" si="2"/>
        <v>0</v>
      </c>
      <c r="F28" s="23">
        <f t="shared" si="3"/>
        <v>0</v>
      </c>
    </row>
    <row r="29" spans="1:6" ht="13.5" thickBot="1">
      <c r="A29" s="36">
        <v>42538</v>
      </c>
      <c r="B29" s="24">
        <v>167.45</v>
      </c>
      <c r="C29" s="25">
        <v>42574</v>
      </c>
      <c r="D29" s="26">
        <v>42576</v>
      </c>
      <c r="E29" s="27">
        <f t="shared" si="2"/>
        <v>2</v>
      </c>
      <c r="F29" s="28">
        <f t="shared" si="3"/>
        <v>334.9</v>
      </c>
    </row>
    <row r="30" spans="1:6" ht="13.5" thickBot="1">
      <c r="A30" s="35" t="s">
        <v>20</v>
      </c>
      <c r="B30" s="19"/>
      <c r="C30" s="20"/>
      <c r="D30" s="21"/>
      <c r="E30" s="22">
        <f t="shared" si="2"/>
        <v>0</v>
      </c>
      <c r="F30" s="23">
        <f t="shared" si="3"/>
        <v>0</v>
      </c>
    </row>
    <row r="31" spans="1:6" ht="13.5" thickBot="1">
      <c r="A31" s="36">
        <v>42537</v>
      </c>
      <c r="B31" s="24">
        <v>1352.46</v>
      </c>
      <c r="C31" s="25">
        <v>42577</v>
      </c>
      <c r="D31" s="26">
        <v>42577</v>
      </c>
      <c r="E31" s="27">
        <f t="shared" si="2"/>
        <v>0</v>
      </c>
      <c r="F31" s="28">
        <f t="shared" si="3"/>
        <v>0</v>
      </c>
    </row>
    <row r="32" spans="1:6" ht="13.5" thickBot="1">
      <c r="A32" s="35" t="s">
        <v>21</v>
      </c>
      <c r="B32" s="19"/>
      <c r="C32" s="20"/>
      <c r="D32" s="21"/>
      <c r="E32" s="22">
        <f t="shared" si="2"/>
        <v>0</v>
      </c>
      <c r="F32" s="23">
        <f t="shared" si="3"/>
        <v>0</v>
      </c>
    </row>
    <row r="33" spans="1:6" ht="13.5" thickBot="1">
      <c r="A33" s="36">
        <v>42549</v>
      </c>
      <c r="B33" s="24">
        <v>816.39</v>
      </c>
      <c r="C33" s="25">
        <v>42579</v>
      </c>
      <c r="D33" s="26">
        <v>42577</v>
      </c>
      <c r="E33" s="27">
        <f t="shared" si="2"/>
        <v>-2</v>
      </c>
      <c r="F33" s="28">
        <f t="shared" si="3"/>
        <v>-1632.78</v>
      </c>
    </row>
    <row r="34" spans="1:6" ht="13.5" thickBot="1">
      <c r="A34" s="35" t="s">
        <v>22</v>
      </c>
      <c r="B34" s="19"/>
      <c r="C34" s="20"/>
      <c r="D34" s="21"/>
      <c r="E34" s="22">
        <f t="shared" si="2"/>
        <v>0</v>
      </c>
      <c r="F34" s="23">
        <f t="shared" si="3"/>
        <v>0</v>
      </c>
    </row>
    <row r="35" spans="1:6" ht="13.5" thickBot="1">
      <c r="A35" s="36">
        <v>42542</v>
      </c>
      <c r="B35" s="24">
        <v>590.91</v>
      </c>
      <c r="C35" s="25">
        <v>42577</v>
      </c>
      <c r="D35" s="26">
        <v>42577</v>
      </c>
      <c r="E35" s="27">
        <f t="shared" si="2"/>
        <v>0</v>
      </c>
      <c r="F35" s="28">
        <f t="shared" si="3"/>
        <v>0</v>
      </c>
    </row>
    <row r="36" spans="1:6" ht="13.5" thickBot="1">
      <c r="A36" s="35" t="s">
        <v>23</v>
      </c>
      <c r="B36" s="19"/>
      <c r="C36" s="20"/>
      <c r="D36" s="21"/>
      <c r="E36" s="22">
        <f t="shared" si="2"/>
        <v>0</v>
      </c>
      <c r="F36" s="23">
        <f t="shared" si="3"/>
        <v>0</v>
      </c>
    </row>
    <row r="37" spans="1:6" ht="13.5" thickBot="1">
      <c r="A37" s="36">
        <v>42527</v>
      </c>
      <c r="B37" s="24">
        <v>3286.36</v>
      </c>
      <c r="C37" s="25">
        <v>42581</v>
      </c>
      <c r="D37" s="26">
        <v>42577</v>
      </c>
      <c r="E37" s="27">
        <f t="shared" si="2"/>
        <v>-4</v>
      </c>
      <c r="F37" s="28">
        <f t="shared" si="3"/>
        <v>-13145.44</v>
      </c>
    </row>
    <row r="38" spans="1:6" ht="13.5" thickBot="1">
      <c r="A38" s="35" t="s">
        <v>35</v>
      </c>
      <c r="B38" s="19"/>
      <c r="C38" s="20"/>
      <c r="D38" s="21"/>
      <c r="E38" s="22">
        <f t="shared" si="2"/>
        <v>0</v>
      </c>
      <c r="F38" s="23">
        <f t="shared" si="3"/>
        <v>0</v>
      </c>
    </row>
    <row r="39" spans="1:6" ht="13.5" thickBot="1">
      <c r="A39" s="36">
        <v>42557</v>
      </c>
      <c r="B39" s="24">
        <v>854</v>
      </c>
      <c r="C39" s="25">
        <v>42590</v>
      </c>
      <c r="D39" s="26">
        <v>42590</v>
      </c>
      <c r="E39" s="27">
        <f t="shared" si="2"/>
        <v>0</v>
      </c>
      <c r="F39" s="28">
        <f t="shared" si="3"/>
        <v>0</v>
      </c>
    </row>
    <row r="40" spans="1:6" ht="13.5" thickBot="1">
      <c r="A40" s="35" t="s">
        <v>24</v>
      </c>
      <c r="B40" s="19"/>
      <c r="C40" s="20"/>
      <c r="D40" s="21"/>
      <c r="E40" s="22">
        <f t="shared" si="2"/>
        <v>0</v>
      </c>
      <c r="F40" s="23">
        <f t="shared" si="3"/>
        <v>0</v>
      </c>
    </row>
    <row r="41" spans="1:6" ht="13.5" thickBot="1">
      <c r="A41" s="36">
        <v>42571</v>
      </c>
      <c r="B41" s="24">
        <v>193.6</v>
      </c>
      <c r="C41" s="25">
        <v>42600</v>
      </c>
      <c r="D41" s="26">
        <v>42590</v>
      </c>
      <c r="E41" s="27">
        <f t="shared" si="2"/>
        <v>-10</v>
      </c>
      <c r="F41" s="28">
        <f t="shared" si="3"/>
        <v>-1936</v>
      </c>
    </row>
    <row r="42" spans="1:6" ht="13.5" thickBot="1">
      <c r="A42" s="35" t="s">
        <v>36</v>
      </c>
      <c r="B42" s="19"/>
      <c r="C42" s="20"/>
      <c r="D42" s="21"/>
      <c r="E42" s="22">
        <f t="shared" si="2"/>
        <v>0</v>
      </c>
      <c r="F42" s="23">
        <f t="shared" si="3"/>
        <v>0</v>
      </c>
    </row>
    <row r="43" spans="1:6" ht="13.5" thickBot="1">
      <c r="A43" s="36">
        <v>42566</v>
      </c>
      <c r="B43" s="24">
        <v>40.61</v>
      </c>
      <c r="C43" s="25">
        <v>42590</v>
      </c>
      <c r="D43" s="26">
        <v>42590</v>
      </c>
      <c r="E43" s="27">
        <f t="shared" si="2"/>
        <v>0</v>
      </c>
      <c r="F43" s="28">
        <f t="shared" si="3"/>
        <v>0</v>
      </c>
    </row>
    <row r="44" spans="1:6" ht="13.5" thickBot="1">
      <c r="A44" s="35" t="s">
        <v>25</v>
      </c>
      <c r="B44" s="19"/>
      <c r="C44" s="20"/>
      <c r="D44" s="21"/>
      <c r="E44" s="22">
        <f t="shared" si="2"/>
        <v>0</v>
      </c>
      <c r="F44" s="23">
        <f t="shared" si="3"/>
        <v>0</v>
      </c>
    </row>
    <row r="45" spans="1:6" ht="13.5" thickBot="1">
      <c r="A45" s="36">
        <v>42557</v>
      </c>
      <c r="B45" s="24">
        <v>381.82</v>
      </c>
      <c r="C45" s="25">
        <v>42588</v>
      </c>
      <c r="D45" s="26">
        <v>42590</v>
      </c>
      <c r="E45" s="27">
        <f t="shared" si="2"/>
        <v>2</v>
      </c>
      <c r="F45" s="28">
        <f t="shared" si="3"/>
        <v>763.64</v>
      </c>
    </row>
    <row r="46" spans="1:6" ht="13.5" thickBot="1">
      <c r="A46" s="35" t="s">
        <v>26</v>
      </c>
      <c r="B46" s="19"/>
      <c r="C46" s="20"/>
      <c r="D46" s="21"/>
      <c r="E46" s="22">
        <f t="shared" si="2"/>
        <v>0</v>
      </c>
      <c r="F46" s="23">
        <f t="shared" si="3"/>
        <v>0</v>
      </c>
    </row>
    <row r="47" spans="1:6" ht="13.5" thickBot="1">
      <c r="A47" s="36">
        <v>42566</v>
      </c>
      <c r="B47" s="24">
        <v>221.82</v>
      </c>
      <c r="C47" s="25">
        <v>42597</v>
      </c>
      <c r="D47" s="26">
        <v>42590</v>
      </c>
      <c r="E47" s="27">
        <f t="shared" si="2"/>
        <v>-7</v>
      </c>
      <c r="F47" s="28">
        <f t="shared" si="3"/>
        <v>-1552.74</v>
      </c>
    </row>
    <row r="48" spans="1:6" ht="13.5" thickBot="1">
      <c r="A48" s="35" t="s">
        <v>37</v>
      </c>
      <c r="B48" s="19"/>
      <c r="C48" s="20"/>
      <c r="D48" s="21"/>
      <c r="E48" s="22">
        <f aca="true" t="shared" si="4" ref="E48:E61">D48-C48</f>
        <v>0</v>
      </c>
      <c r="F48" s="23">
        <f aca="true" t="shared" si="5" ref="F48:F61">E48*B48</f>
        <v>0</v>
      </c>
    </row>
    <row r="49" spans="1:6" ht="13.5" thickBot="1">
      <c r="A49" s="36">
        <v>42535</v>
      </c>
      <c r="B49" s="24">
        <v>6000</v>
      </c>
      <c r="C49" s="25">
        <v>42627</v>
      </c>
      <c r="D49" s="26">
        <v>42627</v>
      </c>
      <c r="E49" s="27">
        <f t="shared" si="4"/>
        <v>0</v>
      </c>
      <c r="F49" s="28">
        <f t="shared" si="5"/>
        <v>0</v>
      </c>
    </row>
    <row r="50" spans="1:6" ht="13.5" thickBot="1">
      <c r="A50" s="35" t="s">
        <v>38</v>
      </c>
      <c r="B50" s="19"/>
      <c r="C50" s="20"/>
      <c r="D50" s="21"/>
      <c r="E50" s="22">
        <f t="shared" si="4"/>
        <v>0</v>
      </c>
      <c r="F50" s="23">
        <f t="shared" si="5"/>
        <v>0</v>
      </c>
    </row>
    <row r="51" spans="1:6" ht="13.5" thickBot="1">
      <c r="A51" s="36">
        <v>42531</v>
      </c>
      <c r="B51" s="24">
        <v>237.98</v>
      </c>
      <c r="C51" s="25">
        <v>42627</v>
      </c>
      <c r="D51" s="26">
        <v>42627</v>
      </c>
      <c r="E51" s="27">
        <f t="shared" si="4"/>
        <v>0</v>
      </c>
      <c r="F51" s="28">
        <f t="shared" si="5"/>
        <v>0</v>
      </c>
    </row>
    <row r="52" spans="1:6" ht="13.5" thickBot="1">
      <c r="A52" s="35"/>
      <c r="B52" s="19"/>
      <c r="C52" s="20"/>
      <c r="D52" s="21"/>
      <c r="E52" s="22">
        <f t="shared" si="4"/>
        <v>0</v>
      </c>
      <c r="F52" s="23">
        <f t="shared" si="5"/>
        <v>0</v>
      </c>
    </row>
    <row r="53" spans="1:6" ht="13.5" thickBot="1">
      <c r="A53" s="36"/>
      <c r="B53" s="24">
        <v>500</v>
      </c>
      <c r="C53" s="25">
        <v>42628</v>
      </c>
      <c r="D53" s="26">
        <v>42628</v>
      </c>
      <c r="E53" s="27">
        <f t="shared" si="4"/>
        <v>0</v>
      </c>
      <c r="F53" s="28">
        <f t="shared" si="5"/>
        <v>0</v>
      </c>
    </row>
    <row r="54" spans="1:6" ht="13.5" thickBot="1">
      <c r="A54" s="35" t="s">
        <v>39</v>
      </c>
      <c r="B54" s="19"/>
      <c r="C54" s="20"/>
      <c r="D54" s="21"/>
      <c r="E54" s="22">
        <f t="shared" si="4"/>
        <v>0</v>
      </c>
      <c r="F54" s="23">
        <f t="shared" si="5"/>
        <v>0</v>
      </c>
    </row>
    <row r="55" spans="1:6" ht="13.5" thickBot="1">
      <c r="A55" s="36">
        <v>42566</v>
      </c>
      <c r="B55" s="24">
        <v>930</v>
      </c>
      <c r="C55" s="25">
        <v>42592</v>
      </c>
      <c r="D55" s="26">
        <v>42628</v>
      </c>
      <c r="E55" s="27">
        <f t="shared" si="4"/>
        <v>36</v>
      </c>
      <c r="F55" s="28">
        <f t="shared" si="5"/>
        <v>33480</v>
      </c>
    </row>
    <row r="56" spans="1:6" ht="13.5" thickBot="1">
      <c r="A56" s="35" t="s">
        <v>40</v>
      </c>
      <c r="B56" s="19"/>
      <c r="C56" s="20"/>
      <c r="D56" s="21"/>
      <c r="E56" s="22">
        <f t="shared" si="4"/>
        <v>0</v>
      </c>
      <c r="F56" s="23">
        <f t="shared" si="5"/>
        <v>0</v>
      </c>
    </row>
    <row r="57" spans="1:6" ht="13.5" thickBot="1">
      <c r="A57" s="36">
        <v>42566</v>
      </c>
      <c r="B57" s="24">
        <v>169.99</v>
      </c>
      <c r="C57" s="25">
        <v>42597</v>
      </c>
      <c r="D57" s="26">
        <v>42628</v>
      </c>
      <c r="E57" s="27">
        <f t="shared" si="4"/>
        <v>31</v>
      </c>
      <c r="F57" s="28">
        <f t="shared" si="5"/>
        <v>5269.6900000000005</v>
      </c>
    </row>
    <row r="58" spans="1:6" ht="13.5" thickBot="1">
      <c r="A58" s="35" t="s">
        <v>41</v>
      </c>
      <c r="B58" s="19"/>
      <c r="C58" s="20"/>
      <c r="D58" s="21"/>
      <c r="E58" s="22">
        <f t="shared" si="4"/>
        <v>0</v>
      </c>
      <c r="F58" s="23">
        <f t="shared" si="5"/>
        <v>0</v>
      </c>
    </row>
    <row r="59" spans="1:6" ht="13.5" thickBot="1">
      <c r="A59" s="36">
        <v>42549</v>
      </c>
      <c r="B59" s="24">
        <v>1099</v>
      </c>
      <c r="C59" s="25">
        <v>42628</v>
      </c>
      <c r="D59" s="26">
        <v>42628</v>
      </c>
      <c r="E59" s="27">
        <f t="shared" si="4"/>
        <v>0</v>
      </c>
      <c r="F59" s="28">
        <f t="shared" si="5"/>
        <v>0</v>
      </c>
    </row>
    <row r="60" spans="1:6" ht="13.5" thickBot="1">
      <c r="A60" s="35"/>
      <c r="B60" s="19"/>
      <c r="C60" s="20"/>
      <c r="D60" s="21"/>
      <c r="E60" s="22">
        <f t="shared" si="4"/>
        <v>0</v>
      </c>
      <c r="F60" s="23">
        <f t="shared" si="5"/>
        <v>0</v>
      </c>
    </row>
    <row r="61" spans="1:6" ht="13.5" thickBot="1">
      <c r="A61" s="36"/>
      <c r="B61" s="24">
        <v>930</v>
      </c>
      <c r="C61" s="25">
        <v>42628</v>
      </c>
      <c r="D61" s="26">
        <v>42628</v>
      </c>
      <c r="E61" s="27">
        <f t="shared" si="4"/>
        <v>0</v>
      </c>
      <c r="F61" s="28">
        <f t="shared" si="5"/>
        <v>0</v>
      </c>
    </row>
    <row r="62" spans="1:6" ht="13.5" thickBot="1">
      <c r="A62" s="35"/>
      <c r="B62" s="19"/>
      <c r="C62" s="20"/>
      <c r="D62" s="21"/>
      <c r="E62" s="22">
        <f aca="true" t="shared" si="6" ref="E62:E93">D62-C62</f>
        <v>0</v>
      </c>
      <c r="F62" s="23">
        <f aca="true" t="shared" si="7" ref="F62:F93">E62*B62</f>
        <v>0</v>
      </c>
    </row>
    <row r="63" spans="1:6" ht="13.5" thickBot="1">
      <c r="A63" s="36"/>
      <c r="B63" s="24">
        <v>820.52</v>
      </c>
      <c r="C63" s="25">
        <v>42628</v>
      </c>
      <c r="D63" s="26">
        <v>42628</v>
      </c>
      <c r="E63" s="27">
        <f t="shared" si="6"/>
        <v>0</v>
      </c>
      <c r="F63" s="28">
        <f t="shared" si="7"/>
        <v>0</v>
      </c>
    </row>
    <row r="64" spans="1:6" ht="13.5" thickBot="1">
      <c r="A64" s="35" t="s">
        <v>42</v>
      </c>
      <c r="B64" s="19"/>
      <c r="C64" s="20"/>
      <c r="D64" s="21"/>
      <c r="E64" s="22">
        <f t="shared" si="6"/>
        <v>0</v>
      </c>
      <c r="F64" s="23">
        <f t="shared" si="7"/>
        <v>0</v>
      </c>
    </row>
    <row r="65" spans="1:6" ht="13.5" thickBot="1">
      <c r="A65" s="36">
        <v>42578</v>
      </c>
      <c r="B65" s="24">
        <v>21.68</v>
      </c>
      <c r="C65" s="25">
        <v>42613</v>
      </c>
      <c r="D65" s="26">
        <v>42641</v>
      </c>
      <c r="E65" s="27">
        <f t="shared" si="6"/>
        <v>28</v>
      </c>
      <c r="F65" s="28">
        <f t="shared" si="7"/>
        <v>607.04</v>
      </c>
    </row>
    <row r="66" spans="1:6" ht="13.5" thickBot="1">
      <c r="A66" s="35" t="s">
        <v>27</v>
      </c>
      <c r="B66" s="19"/>
      <c r="C66" s="20"/>
      <c r="D66" s="21"/>
      <c r="E66" s="22">
        <f t="shared" si="6"/>
        <v>0</v>
      </c>
      <c r="F66" s="23">
        <f t="shared" si="7"/>
        <v>0</v>
      </c>
    </row>
    <row r="67" spans="1:6" ht="13.5" thickBot="1">
      <c r="A67" s="36">
        <v>42557</v>
      </c>
      <c r="B67" s="24">
        <v>1200</v>
      </c>
      <c r="C67" s="25">
        <v>42613</v>
      </c>
      <c r="D67" s="26">
        <v>42641</v>
      </c>
      <c r="E67" s="27">
        <f t="shared" si="6"/>
        <v>28</v>
      </c>
      <c r="F67" s="28">
        <f t="shared" si="7"/>
        <v>33600</v>
      </c>
    </row>
    <row r="68" spans="1:6" ht="13.5" thickBot="1">
      <c r="A68" s="35" t="s">
        <v>43</v>
      </c>
      <c r="B68" s="19"/>
      <c r="C68" s="20"/>
      <c r="D68" s="21"/>
      <c r="E68" s="22">
        <f t="shared" si="6"/>
        <v>0</v>
      </c>
      <c r="F68" s="23">
        <f t="shared" si="7"/>
        <v>0</v>
      </c>
    </row>
    <row r="69" spans="1:6" ht="13.5" thickBot="1">
      <c r="A69" s="36">
        <v>42621</v>
      </c>
      <c r="B69" s="24">
        <v>2062.5</v>
      </c>
      <c r="C69" s="25">
        <v>42619</v>
      </c>
      <c r="D69" s="26">
        <v>42648</v>
      </c>
      <c r="E69" s="27">
        <f t="shared" si="6"/>
        <v>29</v>
      </c>
      <c r="F69" s="28">
        <f t="shared" si="7"/>
        <v>59812.5</v>
      </c>
    </row>
    <row r="70" spans="1:6" ht="13.5" thickBot="1">
      <c r="A70" s="35" t="s">
        <v>44</v>
      </c>
      <c r="B70" s="19"/>
      <c r="C70" s="20"/>
      <c r="D70" s="21"/>
      <c r="E70" s="22">
        <f t="shared" si="6"/>
        <v>0</v>
      </c>
      <c r="F70" s="23">
        <f t="shared" si="7"/>
        <v>0</v>
      </c>
    </row>
    <row r="71" spans="1:6" ht="13.5" thickBot="1">
      <c r="A71" s="36">
        <v>42627</v>
      </c>
      <c r="B71" s="24">
        <v>10.35</v>
      </c>
      <c r="C71" s="25">
        <v>42655</v>
      </c>
      <c r="D71" s="26">
        <v>42648</v>
      </c>
      <c r="E71" s="27">
        <f t="shared" si="6"/>
        <v>-7</v>
      </c>
      <c r="F71" s="28">
        <f t="shared" si="7"/>
        <v>-72.45</v>
      </c>
    </row>
    <row r="72" spans="1:6" ht="13.5" thickBot="1">
      <c r="A72" s="35" t="s">
        <v>45</v>
      </c>
      <c r="B72" s="19"/>
      <c r="C72" s="20"/>
      <c r="D72" s="21"/>
      <c r="E72" s="22">
        <f t="shared" si="6"/>
        <v>0</v>
      </c>
      <c r="F72" s="23">
        <f t="shared" si="7"/>
        <v>0</v>
      </c>
    </row>
    <row r="73" spans="1:6" ht="13.5" thickBot="1">
      <c r="A73" s="36">
        <v>42632</v>
      </c>
      <c r="B73" s="24">
        <v>101.99</v>
      </c>
      <c r="C73" s="25">
        <v>42660</v>
      </c>
      <c r="D73" s="26">
        <v>42648</v>
      </c>
      <c r="E73" s="27">
        <f t="shared" si="6"/>
        <v>-12</v>
      </c>
      <c r="F73" s="28">
        <f t="shared" si="7"/>
        <v>-1223.8799999999999</v>
      </c>
    </row>
    <row r="74" spans="1:6" ht="13.5" thickBot="1">
      <c r="A74" s="35" t="s">
        <v>46</v>
      </c>
      <c r="B74" s="19"/>
      <c r="C74" s="20"/>
      <c r="D74" s="21"/>
      <c r="E74" s="22">
        <f t="shared" si="6"/>
        <v>0</v>
      </c>
      <c r="F74" s="23">
        <f t="shared" si="7"/>
        <v>0</v>
      </c>
    </row>
    <row r="75" spans="1:6" ht="13.5" thickBot="1">
      <c r="A75" s="36">
        <v>42621</v>
      </c>
      <c r="B75" s="24">
        <v>414</v>
      </c>
      <c r="C75" s="25">
        <v>42650</v>
      </c>
      <c r="D75" s="26">
        <v>42648</v>
      </c>
      <c r="E75" s="27">
        <f t="shared" si="6"/>
        <v>-2</v>
      </c>
      <c r="F75" s="28">
        <f t="shared" si="7"/>
        <v>-828</v>
      </c>
    </row>
    <row r="76" spans="1:6" ht="13.5" thickBot="1">
      <c r="A76" s="35" t="s">
        <v>47</v>
      </c>
      <c r="B76" s="19"/>
      <c r="C76" s="20"/>
      <c r="D76" s="21"/>
      <c r="E76" s="22">
        <f aca="true" t="shared" si="8" ref="E76:E83">D76-C76</f>
        <v>0</v>
      </c>
      <c r="F76" s="23">
        <f aca="true" t="shared" si="9" ref="F76:F83">E76*B76</f>
        <v>0</v>
      </c>
    </row>
    <row r="77" spans="1:6" ht="13.5" thickBot="1">
      <c r="A77" s="36">
        <v>42627</v>
      </c>
      <c r="B77" s="24">
        <v>359.44</v>
      </c>
      <c r="C77" s="25">
        <v>42657</v>
      </c>
      <c r="D77" s="26">
        <v>42648</v>
      </c>
      <c r="E77" s="27">
        <f t="shared" si="8"/>
        <v>-9</v>
      </c>
      <c r="F77" s="28">
        <f t="shared" si="9"/>
        <v>-3234.96</v>
      </c>
    </row>
    <row r="78" spans="1:6" ht="13.5" thickBot="1">
      <c r="A78" s="35" t="s">
        <v>48</v>
      </c>
      <c r="B78" s="19"/>
      <c r="C78" s="20"/>
      <c r="D78" s="21"/>
      <c r="E78" s="22">
        <f>D78-C78</f>
        <v>0</v>
      </c>
      <c r="F78" s="23">
        <f>E78*B78</f>
        <v>0</v>
      </c>
    </row>
    <row r="79" spans="1:6" ht="13.5" thickBot="1">
      <c r="A79" s="36">
        <v>42641</v>
      </c>
      <c r="B79" s="24">
        <v>146.12</v>
      </c>
      <c r="C79" s="25">
        <v>42672</v>
      </c>
      <c r="D79" s="26">
        <v>42648</v>
      </c>
      <c r="E79" s="27">
        <f>D79-C79</f>
        <v>-24</v>
      </c>
      <c r="F79" s="28">
        <f>E79*B79</f>
        <v>-3506.88</v>
      </c>
    </row>
    <row r="80" spans="1:6" ht="13.5" thickBot="1">
      <c r="A80" s="35" t="s">
        <v>49</v>
      </c>
      <c r="B80" s="19"/>
      <c r="C80" s="20"/>
      <c r="D80" s="21"/>
      <c r="E80" s="22">
        <f>D80-C80</f>
        <v>0</v>
      </c>
      <c r="F80" s="23">
        <f>E80*B80</f>
        <v>0</v>
      </c>
    </row>
    <row r="81" spans="1:6" ht="13.5" thickBot="1">
      <c r="A81" s="36">
        <v>42639</v>
      </c>
      <c r="B81" s="24">
        <v>2672.73</v>
      </c>
      <c r="C81" s="25">
        <v>42674</v>
      </c>
      <c r="D81" s="26">
        <v>42648</v>
      </c>
      <c r="E81" s="27">
        <f>D81-C81</f>
        <v>-26</v>
      </c>
      <c r="F81" s="28">
        <f>E81*B81</f>
        <v>-69490.98</v>
      </c>
    </row>
    <row r="82" spans="1:6" ht="13.5" thickBot="1">
      <c r="A82" s="35" t="s">
        <v>50</v>
      </c>
      <c r="B82" s="19"/>
      <c r="C82" s="20"/>
      <c r="D82" s="21"/>
      <c r="E82" s="22">
        <f t="shared" si="8"/>
        <v>0</v>
      </c>
      <c r="F82" s="23">
        <f t="shared" si="9"/>
        <v>0</v>
      </c>
    </row>
    <row r="83" spans="1:6" ht="13.5" thickBot="1">
      <c r="A83" s="36">
        <v>42566</v>
      </c>
      <c r="B83" s="24">
        <v>540</v>
      </c>
      <c r="C83" s="25">
        <v>42663</v>
      </c>
      <c r="D83" s="26">
        <v>42663</v>
      </c>
      <c r="E83" s="27">
        <f t="shared" si="8"/>
        <v>0</v>
      </c>
      <c r="F83" s="28">
        <f t="shared" si="9"/>
        <v>0</v>
      </c>
    </row>
    <row r="84" spans="1:6" ht="13.5" thickBot="1">
      <c r="A84" s="35" t="s">
        <v>51</v>
      </c>
      <c r="B84" s="19"/>
      <c r="C84" s="20"/>
      <c r="D84" s="21"/>
      <c r="E84" s="22">
        <f t="shared" si="6"/>
        <v>0</v>
      </c>
      <c r="F84" s="23">
        <f t="shared" si="7"/>
        <v>0</v>
      </c>
    </row>
    <row r="85" spans="1:6" ht="13.5" thickBot="1">
      <c r="A85" s="36">
        <v>42531</v>
      </c>
      <c r="B85" s="24">
        <v>247.5</v>
      </c>
      <c r="C85" s="25">
        <v>42652</v>
      </c>
      <c r="D85" s="26">
        <v>42663</v>
      </c>
      <c r="E85" s="27">
        <f t="shared" si="6"/>
        <v>11</v>
      </c>
      <c r="F85" s="28">
        <f t="shared" si="7"/>
        <v>2722.5</v>
      </c>
    </row>
    <row r="86" spans="1:6" ht="13.5" thickBot="1">
      <c r="A86" s="35" t="s">
        <v>28</v>
      </c>
      <c r="B86" s="19"/>
      <c r="C86" s="20"/>
      <c r="D86" s="21"/>
      <c r="E86" s="22">
        <f t="shared" si="6"/>
        <v>0</v>
      </c>
      <c r="F86" s="23">
        <f t="shared" si="7"/>
        <v>0</v>
      </c>
    </row>
    <row r="87" spans="1:6" ht="13.5" thickBot="1">
      <c r="A87" s="36">
        <v>42654</v>
      </c>
      <c r="B87" s="24">
        <v>70.88</v>
      </c>
      <c r="C87" s="25">
        <v>42679</v>
      </c>
      <c r="D87" s="26">
        <v>42663</v>
      </c>
      <c r="E87" s="27">
        <f t="shared" si="6"/>
        <v>-16</v>
      </c>
      <c r="F87" s="28">
        <f t="shared" si="7"/>
        <v>-1134.08</v>
      </c>
    </row>
    <row r="88" spans="1:6" ht="13.5" thickBot="1">
      <c r="A88" s="35" t="s">
        <v>52</v>
      </c>
      <c r="B88" s="19"/>
      <c r="C88" s="20"/>
      <c r="D88" s="21"/>
      <c r="E88" s="22">
        <f t="shared" si="6"/>
        <v>0</v>
      </c>
      <c r="F88" s="23">
        <f t="shared" si="7"/>
        <v>0</v>
      </c>
    </row>
    <row r="89" spans="1:6" ht="13.5" thickBot="1">
      <c r="A89" s="36">
        <v>42654</v>
      </c>
      <c r="B89" s="24">
        <v>38.81</v>
      </c>
      <c r="C89" s="25">
        <v>42683</v>
      </c>
      <c r="D89" s="26">
        <v>42682</v>
      </c>
      <c r="E89" s="27">
        <f t="shared" si="6"/>
        <v>-1</v>
      </c>
      <c r="F89" s="28">
        <f t="shared" si="7"/>
        <v>-38.81</v>
      </c>
    </row>
    <row r="90" spans="1:6" ht="13.5" thickBot="1">
      <c r="A90" s="35" t="s">
        <v>29</v>
      </c>
      <c r="B90" s="19"/>
      <c r="C90" s="20"/>
      <c r="D90" s="21"/>
      <c r="E90" s="22">
        <f t="shared" si="6"/>
        <v>0</v>
      </c>
      <c r="F90" s="23">
        <f t="shared" si="7"/>
        <v>0</v>
      </c>
    </row>
    <row r="91" spans="1:6" ht="13.5" thickBot="1">
      <c r="A91" s="36">
        <v>42627</v>
      </c>
      <c r="B91" s="24">
        <v>345</v>
      </c>
      <c r="C91" s="25">
        <v>42688</v>
      </c>
      <c r="D91" s="26">
        <v>42682</v>
      </c>
      <c r="E91" s="27">
        <f t="shared" si="6"/>
        <v>-6</v>
      </c>
      <c r="F91" s="28">
        <f t="shared" si="7"/>
        <v>-2070</v>
      </c>
    </row>
    <row r="92" spans="1:6" ht="13.5" thickBot="1">
      <c r="A92" s="35" t="s">
        <v>53</v>
      </c>
      <c r="B92" s="19"/>
      <c r="C92" s="20"/>
      <c r="D92" s="21"/>
      <c r="E92" s="22">
        <f t="shared" si="6"/>
        <v>0</v>
      </c>
      <c r="F92" s="23">
        <f t="shared" si="7"/>
        <v>0</v>
      </c>
    </row>
    <row r="93" spans="1:6" ht="13.5" thickBot="1">
      <c r="A93" s="36">
        <v>42662</v>
      </c>
      <c r="B93" s="24">
        <v>780</v>
      </c>
      <c r="C93" s="25">
        <v>42686</v>
      </c>
      <c r="D93" s="26">
        <v>42682</v>
      </c>
      <c r="E93" s="27">
        <f t="shared" si="6"/>
        <v>-4</v>
      </c>
      <c r="F93" s="28">
        <f t="shared" si="7"/>
        <v>-3120</v>
      </c>
    </row>
    <row r="94" spans="1:6" ht="13.5" thickBot="1">
      <c r="A94" s="35" t="s">
        <v>30</v>
      </c>
      <c r="B94" s="19"/>
      <c r="C94" s="20"/>
      <c r="D94" s="21"/>
      <c r="E94" s="22">
        <f aca="true" t="shared" si="10" ref="E94:E103">D94-C94</f>
        <v>0</v>
      </c>
      <c r="F94" s="23">
        <f aca="true" t="shared" si="11" ref="F94:F103">E94*B94</f>
        <v>0</v>
      </c>
    </row>
    <row r="95" spans="1:6" ht="13.5" thickBot="1">
      <c r="A95" s="36">
        <v>42639</v>
      </c>
      <c r="B95" s="24">
        <v>443.95</v>
      </c>
      <c r="C95" s="25">
        <v>42690</v>
      </c>
      <c r="D95" s="26">
        <v>42682</v>
      </c>
      <c r="E95" s="27">
        <f t="shared" si="10"/>
        <v>-8</v>
      </c>
      <c r="F95" s="28">
        <f t="shared" si="11"/>
        <v>-3551.6</v>
      </c>
    </row>
    <row r="96" spans="1:6" ht="13.5" thickBot="1">
      <c r="A96" s="35" t="s">
        <v>31</v>
      </c>
      <c r="B96" s="19"/>
      <c r="C96" s="20"/>
      <c r="D96" s="21"/>
      <c r="E96" s="22">
        <f t="shared" si="10"/>
        <v>0</v>
      </c>
      <c r="F96" s="23">
        <f t="shared" si="11"/>
        <v>0</v>
      </c>
    </row>
    <row r="97" spans="1:6" ht="13.5" thickBot="1">
      <c r="A97" s="36">
        <v>42662</v>
      </c>
      <c r="B97" s="24">
        <v>1509.09</v>
      </c>
      <c r="C97" s="25">
        <v>42691</v>
      </c>
      <c r="D97" s="26">
        <v>42682</v>
      </c>
      <c r="E97" s="27">
        <f t="shared" si="10"/>
        <v>-9</v>
      </c>
      <c r="F97" s="28">
        <f t="shared" si="11"/>
        <v>-13581.81</v>
      </c>
    </row>
    <row r="98" spans="1:6" ht="13.5" thickBot="1">
      <c r="A98" s="35" t="s">
        <v>32</v>
      </c>
      <c r="B98" s="19"/>
      <c r="C98" s="20"/>
      <c r="D98" s="21"/>
      <c r="E98" s="22">
        <f t="shared" si="10"/>
        <v>0</v>
      </c>
      <c r="F98" s="23">
        <f t="shared" si="11"/>
        <v>0</v>
      </c>
    </row>
    <row r="99" spans="1:6" ht="13.5" thickBot="1">
      <c r="A99" s="36">
        <v>42667</v>
      </c>
      <c r="B99" s="24">
        <v>1003.1</v>
      </c>
      <c r="C99" s="25">
        <v>42696</v>
      </c>
      <c r="D99" s="26">
        <v>42682</v>
      </c>
      <c r="E99" s="27">
        <f t="shared" si="10"/>
        <v>-14</v>
      </c>
      <c r="F99" s="28">
        <f t="shared" si="11"/>
        <v>-14043.4</v>
      </c>
    </row>
    <row r="100" spans="1:6" ht="13.5" thickBot="1">
      <c r="A100" s="35" t="s">
        <v>33</v>
      </c>
      <c r="B100" s="19"/>
      <c r="C100" s="20"/>
      <c r="D100" s="21"/>
      <c r="E100" s="22">
        <f t="shared" si="10"/>
        <v>0</v>
      </c>
      <c r="F100" s="23">
        <f t="shared" si="11"/>
        <v>0</v>
      </c>
    </row>
    <row r="101" spans="1:6" ht="13.5" thickBot="1">
      <c r="A101" s="36">
        <v>42667</v>
      </c>
      <c r="B101" s="24">
        <v>379.45</v>
      </c>
      <c r="C101" s="25">
        <v>42693</v>
      </c>
      <c r="D101" s="26">
        <v>42682</v>
      </c>
      <c r="E101" s="27">
        <f t="shared" si="10"/>
        <v>-11</v>
      </c>
      <c r="F101" s="28">
        <f t="shared" si="11"/>
        <v>-4173.95</v>
      </c>
    </row>
    <row r="102" spans="1:6" ht="13.5" thickBot="1">
      <c r="A102" s="35">
        <v>22728</v>
      </c>
      <c r="B102" s="19"/>
      <c r="C102" s="20"/>
      <c r="D102" s="21"/>
      <c r="E102" s="22">
        <f t="shared" si="10"/>
        <v>0</v>
      </c>
      <c r="F102" s="23">
        <f t="shared" si="11"/>
        <v>0</v>
      </c>
    </row>
    <row r="103" spans="1:6" ht="13.5" thickBot="1">
      <c r="A103" s="36">
        <v>42627</v>
      </c>
      <c r="B103" s="24">
        <v>554.65</v>
      </c>
      <c r="C103" s="25">
        <v>42683</v>
      </c>
      <c r="D103" s="26">
        <v>42682</v>
      </c>
      <c r="E103" s="27">
        <f t="shared" si="10"/>
        <v>-1</v>
      </c>
      <c r="F103" s="28">
        <f t="shared" si="11"/>
        <v>-554.65</v>
      </c>
    </row>
    <row r="104" spans="1:6" ht="12.75">
      <c r="A104" s="34"/>
      <c r="B104" s="14">
        <f>SUM(B4:B103)</f>
        <v>40861.11999999999</v>
      </c>
      <c r="C104" s="14"/>
      <c r="D104" s="14"/>
      <c r="E104" s="14"/>
      <c r="F104" s="14">
        <f>SUM(F4:F103)</f>
        <v>-9051.080000000014</v>
      </c>
    </row>
    <row r="105" spans="1:6" ht="12.75">
      <c r="A105" s="30" t="s">
        <v>13</v>
      </c>
      <c r="B105" s="14"/>
      <c r="C105" s="31"/>
      <c r="D105" s="32"/>
      <c r="E105" s="12"/>
      <c r="F105" s="33"/>
    </row>
    <row r="106" spans="1:6" ht="12.75">
      <c r="A106" s="34"/>
      <c r="B106" s="14"/>
      <c r="C106" s="31"/>
      <c r="D106" s="32"/>
      <c r="E106" s="12"/>
      <c r="F106" s="33"/>
    </row>
    <row r="107" spans="1:6" ht="12.75">
      <c r="A107" s="30"/>
      <c r="B107" s="14"/>
      <c r="C107" s="31"/>
      <c r="D107" s="32"/>
      <c r="E107" s="12"/>
      <c r="F107" s="33"/>
    </row>
    <row r="108" spans="1:6" ht="12.75">
      <c r="A108" s="34"/>
      <c r="B108" s="14"/>
      <c r="C108" s="31"/>
      <c r="D108" s="32"/>
      <c r="E108" s="12"/>
      <c r="F108" s="33"/>
    </row>
    <row r="109" spans="1:6" ht="12.75">
      <c r="A109" s="30"/>
      <c r="B109" s="14"/>
      <c r="C109" s="31"/>
      <c r="D109" s="32"/>
      <c r="E109" s="12"/>
      <c r="F109" s="33"/>
    </row>
    <row r="110" spans="1:6" ht="12.75">
      <c r="A110" s="34"/>
      <c r="B110" s="14"/>
      <c r="C110" s="31"/>
      <c r="D110" s="32"/>
      <c r="E110" s="12"/>
      <c r="F110" s="33"/>
    </row>
    <row r="111" spans="1:6" ht="12.75">
      <c r="A111" s="30"/>
      <c r="B111" s="14"/>
      <c r="C111" s="31"/>
      <c r="D111" s="32"/>
      <c r="E111" s="12"/>
      <c r="F111" s="33"/>
    </row>
    <row r="112" spans="1:6" ht="12.75">
      <c r="A112" s="34"/>
      <c r="B112" s="14"/>
      <c r="C112" s="31"/>
      <c r="D112" s="32"/>
      <c r="E112" s="12"/>
      <c r="F112" s="33"/>
    </row>
    <row r="113" spans="1:6" ht="12.75">
      <c r="A113" s="30"/>
      <c r="B113" s="14"/>
      <c r="C113" s="31"/>
      <c r="D113" s="32"/>
      <c r="E113" s="12"/>
      <c r="F113" s="33"/>
    </row>
    <row r="114" spans="1:6" ht="12.75">
      <c r="A114" s="34"/>
      <c r="B114" s="14"/>
      <c r="C114" s="31"/>
      <c r="D114" s="32"/>
      <c r="E114" s="12"/>
      <c r="F114" s="33"/>
    </row>
    <row r="115" spans="1:6" ht="12.75">
      <c r="A115" s="30"/>
      <c r="B115" s="14"/>
      <c r="C115" s="31"/>
      <c r="D115" s="32"/>
      <c r="E115" s="12"/>
      <c r="F115" s="33"/>
    </row>
    <row r="116" spans="1:6" ht="12.75">
      <c r="A116" s="34"/>
      <c r="B116" s="14"/>
      <c r="C116" s="31"/>
      <c r="D116" s="32"/>
      <c r="E116" s="12"/>
      <c r="F116" s="33"/>
    </row>
    <row r="117" spans="1:6" ht="12.75">
      <c r="A117" s="30"/>
      <c r="B117" s="14"/>
      <c r="C117" s="31"/>
      <c r="D117" s="32"/>
      <c r="E117" s="12"/>
      <c r="F117" s="33"/>
    </row>
    <row r="118" spans="1:6" ht="12.75">
      <c r="A118" s="34"/>
      <c r="B118" s="14"/>
      <c r="C118" s="31"/>
      <c r="D118" s="32"/>
      <c r="E118" s="12"/>
      <c r="F118" s="33"/>
    </row>
    <row r="119" spans="1:6" ht="12.75">
      <c r="A119" s="30"/>
      <c r="B119" s="14"/>
      <c r="C119" s="31"/>
      <c r="D119" s="32"/>
      <c r="E119" s="12"/>
      <c r="F119" s="33"/>
    </row>
    <row r="120" spans="1:6" ht="12.75">
      <c r="A120" s="34"/>
      <c r="B120" s="14"/>
      <c r="C120" s="31"/>
      <c r="D120" s="32"/>
      <c r="E120" s="12"/>
      <c r="F120" s="33"/>
    </row>
    <row r="121" spans="1:6" ht="12.75">
      <c r="A121" s="30"/>
      <c r="B121" s="14"/>
      <c r="C121" s="31"/>
      <c r="D121" s="32"/>
      <c r="E121" s="12"/>
      <c r="F121" s="33"/>
    </row>
    <row r="122" spans="1:6" ht="12.75">
      <c r="A122" s="34"/>
      <c r="B122" s="14"/>
      <c r="C122" s="31"/>
      <c r="D122" s="32"/>
      <c r="E122" s="12"/>
      <c r="F122" s="33"/>
    </row>
    <row r="123" spans="1:6" ht="12.75">
      <c r="A123" s="30"/>
      <c r="B123" s="14"/>
      <c r="C123" s="31"/>
      <c r="D123" s="32"/>
      <c r="E123" s="12"/>
      <c r="F123" s="33"/>
    </row>
    <row r="124" spans="1:6" ht="12.75">
      <c r="A124" s="34"/>
      <c r="B124" s="14"/>
      <c r="C124" s="31"/>
      <c r="D124" s="32"/>
      <c r="E124" s="12"/>
      <c r="F124" s="33"/>
    </row>
    <row r="125" spans="1:6" ht="12.75">
      <c r="A125" s="30"/>
      <c r="B125" s="14"/>
      <c r="C125" s="31"/>
      <c r="D125" s="32"/>
      <c r="E125" s="12"/>
      <c r="F125" s="33"/>
    </row>
    <row r="126" spans="1:6" ht="12.75">
      <c r="A126" s="34"/>
      <c r="B126" s="14"/>
      <c r="C126" s="31"/>
      <c r="D126" s="32"/>
      <c r="E126" s="12"/>
      <c r="F126" s="33"/>
    </row>
    <row r="127" spans="1:6" ht="12.75">
      <c r="A127" s="30"/>
      <c r="B127" s="14"/>
      <c r="C127" s="31"/>
      <c r="D127" s="32"/>
      <c r="E127" s="12"/>
      <c r="F127" s="33"/>
    </row>
    <row r="128" spans="1:6" ht="12.75">
      <c r="A128" s="34"/>
      <c r="B128" s="14"/>
      <c r="C128" s="31"/>
      <c r="D128" s="32"/>
      <c r="E128" s="12"/>
      <c r="F128" s="33"/>
    </row>
    <row r="129" spans="1:6" ht="12.75">
      <c r="A129" s="11"/>
      <c r="B129" s="11"/>
      <c r="C129" s="11"/>
      <c r="D129" s="12"/>
      <c r="E129" s="12"/>
      <c r="F129" s="12"/>
    </row>
    <row r="130" spans="1:6" ht="12.75">
      <c r="A130" s="11"/>
      <c r="B130" s="11"/>
      <c r="C130" s="11"/>
      <c r="D130" s="12"/>
      <c r="E130" s="12"/>
      <c r="F130" s="12"/>
    </row>
    <row r="131" spans="1:6" ht="12.75">
      <c r="A131" s="11"/>
      <c r="B131" s="11"/>
      <c r="C131" s="11"/>
      <c r="D131" s="12"/>
      <c r="E131" s="12"/>
      <c r="F131" s="12"/>
    </row>
    <row r="132" spans="1:6" ht="12.75">
      <c r="A132" s="11"/>
      <c r="B132" s="11"/>
      <c r="C132" s="11"/>
      <c r="D132" s="12"/>
      <c r="E132" s="12"/>
      <c r="F132" s="12"/>
    </row>
    <row r="133" spans="1:6" ht="12.75">
      <c r="A133" s="11"/>
      <c r="B133" s="11"/>
      <c r="C133" s="11"/>
      <c r="D133" s="12"/>
      <c r="E133" s="12"/>
      <c r="F133" s="12"/>
    </row>
    <row r="134" spans="1:6" ht="12.75">
      <c r="A134" s="11"/>
      <c r="B134" s="11"/>
      <c r="C134" s="11"/>
      <c r="D134" s="12"/>
      <c r="E134" s="12"/>
      <c r="F134" s="12"/>
    </row>
  </sheetData>
  <sheetProtection/>
  <conditionalFormatting sqref="C105:C128 C4:C103">
    <cfRule type="expression" priority="4" dxfId="2" stopIfTrue="1">
      <formula>D4=1</formula>
    </cfRule>
    <cfRule type="expression" priority="5" dxfId="1" stopIfTrue="1">
      <formula>D4=2</formula>
    </cfRule>
  </conditionalFormatting>
  <conditionalFormatting sqref="D105:D128 D4:D103">
    <cfRule type="cellIs" priority="1" dxfId="0" operator="equal" stopIfTrue="1">
      <formula>"R"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Fiano</dc:creator>
  <cp:keywords/>
  <dc:description/>
  <cp:lastModifiedBy>User</cp:lastModifiedBy>
  <cp:lastPrinted>2016-11-23T10:49:13Z</cp:lastPrinted>
  <dcterms:created xsi:type="dcterms:W3CDTF">2015-05-11T09:52:43Z</dcterms:created>
  <dcterms:modified xsi:type="dcterms:W3CDTF">2017-02-15T10:09:02Z</dcterms:modified>
  <cp:category/>
  <cp:version/>
  <cp:contentType/>
  <cp:contentStatus/>
</cp:coreProperties>
</file>