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114" i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28"/>
  <c r="F28" s="1"/>
  <c r="E27"/>
  <c r="F27" s="1"/>
  <c r="E26"/>
  <c r="F26" s="1"/>
  <c r="E25"/>
  <c r="F25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F114" l="1"/>
  <c r="G2" s="1"/>
</calcChain>
</file>

<file path=xl/comments1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0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2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6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8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22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2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3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3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3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3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4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4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4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4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4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5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5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5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5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5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6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7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7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7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7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7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8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9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93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9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97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99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01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  <comment ref="C105" authorId="0">
      <text>
        <r>
          <rPr>
            <b/>
            <sz val="8"/>
            <color indexed="81"/>
            <rFont val="Tahoma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color indexed="81"/>
            <rFont val="Tahoma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<sst xmlns="http://schemas.openxmlformats.org/spreadsheetml/2006/main" count="42" uniqueCount="41">
  <si>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</si>
  <si>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</si>
  <si>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</si>
  <si>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</si>
  <si>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</si>
  <si>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</si>
  <si>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</si>
  <si>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156/PA</t>
  </si>
  <si>
    <t>21 ter/E</t>
  </si>
  <si>
    <t>75/4</t>
  </si>
  <si>
    <t>11/PA</t>
  </si>
  <si>
    <t>delf</t>
  </si>
  <si>
    <t>alliance franc.</t>
  </si>
  <si>
    <t>PA6_16</t>
  </si>
  <si>
    <t>V3-5379</t>
  </si>
  <si>
    <t>V3-4523</t>
  </si>
  <si>
    <t>34/2016/12</t>
  </si>
  <si>
    <t>102/4</t>
  </si>
  <si>
    <t>38/FP</t>
  </si>
  <si>
    <t>C49</t>
  </si>
  <si>
    <t>8/FE</t>
  </si>
  <si>
    <t>25/P</t>
  </si>
  <si>
    <t>234/PA</t>
  </si>
  <si>
    <t>V3-8414</t>
  </si>
  <si>
    <t>2040/160006069</t>
  </si>
  <si>
    <t>N.11</t>
  </si>
  <si>
    <t>V3-9151</t>
  </si>
  <si>
    <t>312/PA</t>
  </si>
  <si>
    <t>E-184</t>
  </si>
  <si>
    <t>53/PA</t>
  </si>
  <si>
    <t>54/PA</t>
  </si>
  <si>
    <t>20164E12319</t>
  </si>
  <si>
    <t>8A00439054</t>
  </si>
  <si>
    <t>2040/160010145</t>
  </si>
  <si>
    <t>62/2016</t>
  </si>
  <si>
    <t>8/E</t>
  </si>
  <si>
    <t>37/P</t>
  </si>
  <si>
    <t>N.6</t>
  </si>
  <si>
    <t>7-2016-PA</t>
  </si>
  <si>
    <t>10/PA</t>
  </si>
  <si>
    <t>Fiano 30/06/2016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</si>
</sst>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0.00;[Red]0.00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Dot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DashDot">
        <color indexed="8"/>
      </top>
      <bottom/>
      <diagonal/>
    </border>
    <border>
      <left style="medium">
        <color indexed="8"/>
      </left>
      <right style="medium">
        <color indexed="8"/>
      </right>
      <top style="mediumDashDot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Dot">
        <color indexed="8"/>
      </bottom>
      <diagonal/>
    </border>
    <border>
      <left style="thin">
        <color indexed="8"/>
      </left>
      <right style="thin">
        <color indexed="8"/>
      </right>
      <top style="mediumDashDot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mediumDashDot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DashDot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DashDot">
        <color indexed="8"/>
      </top>
      <bottom style="dashed">
        <color indexed="64"/>
      </bottom>
      <diagonal/>
    </border>
    <border>
      <left/>
      <right style="medium">
        <color indexed="8"/>
      </right>
      <top style="dotted">
        <color indexed="8"/>
      </top>
      <bottom style="mediumDashDotDot">
        <color indexed="8"/>
      </bottom>
      <diagonal/>
    </border>
    <border>
      <left/>
      <right style="medium">
        <color indexed="8"/>
      </right>
      <top style="mediumDashDotDot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64"/>
      </top>
      <bottom style="mediumDashDotDot">
        <color indexed="64"/>
      </bottom>
      <diagonal/>
    </border>
    <border>
      <left style="medium">
        <color indexed="8"/>
      </left>
      <right style="medium">
        <color indexed="8"/>
      </right>
      <top/>
      <bottom style="mediumDashDotDot">
        <color indexed="8"/>
      </bottom>
      <diagonal/>
    </border>
    <border>
      <left style="medium">
        <color indexed="64"/>
      </left>
      <right/>
      <top style="mediumDashDot">
        <color indexed="8"/>
      </top>
      <bottom style="dotted">
        <color indexed="64"/>
      </bottom>
      <diagonal/>
    </border>
    <border>
      <left style="medium">
        <color indexed="8"/>
      </left>
      <right/>
      <top style="mediumDashDot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64"/>
      </top>
      <bottom style="mediumDashDot">
        <color indexed="8"/>
      </bottom>
      <diagonal/>
    </border>
    <border>
      <left/>
      <right style="medium">
        <color indexed="8"/>
      </right>
      <top style="mediumDashDotDot">
        <color indexed="8"/>
      </top>
      <bottom style="dotted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8"/>
      </right>
      <top style="mediumDashDotDot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/>
    <xf numFmtId="14" fontId="0" fillId="0" borderId="8" xfId="0" applyNumberForma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43" fontId="0" fillId="0" borderId="11" xfId="0" applyNumberFormat="1" applyFill="1" applyBorder="1"/>
    <xf numFmtId="14" fontId="0" fillId="0" borderId="12" xfId="0" applyNumberFormat="1" applyFont="1" applyFill="1" applyBorder="1" applyAlignment="1" applyProtection="1">
      <alignment horizontal="center" vertical="center"/>
      <protection locked="0" hidden="1"/>
    </xf>
    <xf numFmtId="43" fontId="0" fillId="0" borderId="13" xfId="0" applyNumberFormat="1" applyFill="1" applyBorder="1" applyAlignment="1" applyProtection="1">
      <alignment horizontal="center" vertical="center"/>
      <protection locked="0" hidden="1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 hidden="1"/>
    </xf>
    <xf numFmtId="14" fontId="0" fillId="0" borderId="16" xfId="0" applyNumberFormat="1" applyFont="1" applyFill="1" applyBorder="1" applyAlignment="1" applyProtection="1">
      <alignment horizontal="center" vertical="center"/>
      <protection locked="0" hidden="1"/>
    </xf>
    <xf numFmtId="43" fontId="0" fillId="0" borderId="0" xfId="0" applyNumberFormat="1" applyFill="1" applyBorder="1" applyAlignment="1" applyProtection="1">
      <alignment horizontal="center" vertical="center"/>
      <protection locked="0" hidden="1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18" xfId="0" applyNumberFormat="1" applyFill="1" applyBorder="1" applyAlignment="1" applyProtection="1">
      <alignment horizontal="center" vertical="center"/>
      <protection locked="0" hidden="1"/>
    </xf>
    <xf numFmtId="43" fontId="0" fillId="0" borderId="19" xfId="0" applyNumberFormat="1" applyFill="1" applyBorder="1" applyAlignment="1" applyProtection="1">
      <alignment horizontal="center" vertical="center"/>
      <protection locked="0" hidden="1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43" fontId="0" fillId="0" borderId="20" xfId="0" applyNumberFormat="1" applyFill="1" applyBorder="1" applyAlignment="1" applyProtection="1">
      <alignment horizontal="center" vertical="center"/>
      <protection locked="0" hidden="1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/>
    <xf numFmtId="165" fontId="0" fillId="0" borderId="0" xfId="0" applyNumberFormat="1" applyFill="1" applyBorder="1" applyAlignment="1"/>
    <xf numFmtId="14" fontId="0" fillId="0" borderId="22" xfId="0" applyNumberFormat="1" applyFill="1" applyBorder="1" applyAlignment="1" applyProtection="1">
      <alignment horizontal="center" vertical="center"/>
      <protection locked="0"/>
    </xf>
    <xf numFmtId="14" fontId="0" fillId="0" borderId="23" xfId="0" applyNumberFormat="1" applyFill="1" applyBorder="1" applyAlignment="1" applyProtection="1">
      <alignment horizontal="center" vertical="center"/>
      <protection locked="0" hidden="1"/>
    </xf>
    <xf numFmtId="164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/>
    <xf numFmtId="43" fontId="0" fillId="0" borderId="26" xfId="0" applyNumberFormat="1" applyFill="1" applyBorder="1"/>
    <xf numFmtId="14" fontId="0" fillId="0" borderId="27" xfId="0" applyNumberFormat="1" applyFill="1" applyBorder="1" applyAlignment="1" applyProtection="1">
      <alignment horizontal="center" vertical="center"/>
      <protection locked="0" hidden="1"/>
    </xf>
    <xf numFmtId="43" fontId="0" fillId="0" borderId="28" xfId="0" applyNumberFormat="1" applyFill="1" applyBorder="1" applyAlignment="1" applyProtection="1">
      <alignment horizontal="center" vertical="center"/>
      <protection locked="0" hidden="1"/>
    </xf>
    <xf numFmtId="164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/>
    <xf numFmtId="43" fontId="0" fillId="0" borderId="31" xfId="0" applyNumberFormat="1" applyFill="1" applyBorder="1"/>
    <xf numFmtId="43" fontId="0" fillId="0" borderId="0" xfId="0" applyNumberFormat="1" applyFill="1"/>
    <xf numFmtId="14" fontId="0" fillId="0" borderId="0" xfId="0" applyNumberFormat="1" applyFill="1" applyBorder="1" applyAlignment="1"/>
    <xf numFmtId="16" fontId="0" fillId="0" borderId="7" xfId="0" applyNumberFormat="1" applyFill="1" applyBorder="1" applyAlignment="1" applyProtection="1">
      <alignment horizontal="center" vertical="center"/>
      <protection locked="0" hidden="1"/>
    </xf>
    <xf numFmtId="0" fontId="3" fillId="0" borderId="32" xfId="0" applyFont="1" applyBorder="1" applyAlignment="1">
      <alignment horizontal="center" vertical="center"/>
    </xf>
    <xf numFmtId="14" fontId="0" fillId="0" borderId="27" xfId="0" applyNumberFormat="1" applyFont="1" applyFill="1" applyBorder="1" applyAlignment="1" applyProtection="1">
      <alignment horizontal="center" vertical="center"/>
      <protection locked="0" hidden="1"/>
    </xf>
    <xf numFmtId="14" fontId="0" fillId="0" borderId="33" xfId="0" applyNumberFormat="1" applyFont="1" applyFill="1" applyBorder="1" applyAlignment="1" applyProtection="1">
      <alignment horizontal="center" vertical="center"/>
      <protection locked="0" hidden="1"/>
    </xf>
    <xf numFmtId="43" fontId="0" fillId="0" borderId="34" xfId="0" applyNumberFormat="1" applyFill="1" applyBorder="1" applyAlignment="1" applyProtection="1">
      <alignment horizontal="center" vertical="center"/>
      <protection locked="0" hidden="1"/>
    </xf>
    <xf numFmtId="0" fontId="0" fillId="0" borderId="35" xfId="0" applyFill="1" applyBorder="1"/>
    <xf numFmtId="43" fontId="0" fillId="0" borderId="36" xfId="0" applyNumberFormat="1" applyFill="1" applyBorder="1"/>
    <xf numFmtId="14" fontId="0" fillId="0" borderId="0" xfId="0" applyNumberFormat="1" applyFill="1" applyBorder="1" applyAlignment="1" applyProtection="1">
      <alignment horizontal="center" vertical="center"/>
      <protection locked="0" hidden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43" fontId="0" fillId="0" borderId="0" xfId="0" applyNumberFormat="1" applyFill="1" applyBorder="1"/>
    <xf numFmtId="14" fontId="0" fillId="0" borderId="0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e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>
      <selection activeCell="H27" sqref="H27"/>
    </sheetView>
  </sheetViews>
  <sheetFormatPr defaultRowHeight="15"/>
  <cols>
    <col min="1" max="1" width="16.140625" style="1" bestFit="1" customWidth="1"/>
    <col min="2" max="2" width="28.5703125" style="1" bestFit="1" customWidth="1"/>
    <col min="3" max="3" width="15" style="1" bestFit="1" customWidth="1"/>
    <col min="4" max="4" width="10.7109375" style="2" bestFit="1" customWidth="1"/>
    <col min="5" max="5" width="7.28515625" style="2" bestFit="1" customWidth="1"/>
    <col min="6" max="6" width="11.5703125" style="2" bestFit="1" customWidth="1"/>
    <col min="7" max="7" width="5.28515625" style="2" bestFit="1" customWidth="1"/>
    <col min="8" max="16384" width="9.140625" style="2"/>
  </cols>
  <sheetData>
    <row r="1" spans="1:7" ht="15.75" thickBot="1"/>
    <row r="2" spans="1:7" ht="15.75" thickBot="1">
      <c r="A2" s="3"/>
      <c r="B2" s="4" t="s">
        <v>0</v>
      </c>
      <c r="C2" s="5"/>
      <c r="D2" s="5"/>
      <c r="E2" s="6"/>
      <c r="F2" s="7"/>
      <c r="G2" s="8">
        <f>F114/B114</f>
        <v>-3.8709876311844083</v>
      </c>
    </row>
    <row r="3" spans="1:7" ht="79.5" thickBo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</row>
    <row r="4" spans="1:7" ht="15.75" thickBot="1">
      <c r="A4" s="13">
        <v>225</v>
      </c>
      <c r="B4" s="14"/>
      <c r="C4" s="15"/>
      <c r="D4" s="16"/>
      <c r="E4" s="17">
        <f t="shared" ref="E4:E28" si="0">D4-C4</f>
        <v>0</v>
      </c>
      <c r="F4" s="18">
        <f t="shared" ref="F4:F28" si="1">E4*B4</f>
        <v>0</v>
      </c>
    </row>
    <row r="5" spans="1:7" ht="15.75" thickBot="1">
      <c r="A5" s="19">
        <v>42424</v>
      </c>
      <c r="B5" s="20">
        <v>272.73</v>
      </c>
      <c r="C5" s="21">
        <v>42461</v>
      </c>
      <c r="D5" s="22">
        <v>42461</v>
      </c>
      <c r="E5" s="17">
        <f t="shared" si="0"/>
        <v>0</v>
      </c>
      <c r="F5" s="18">
        <f t="shared" si="1"/>
        <v>0</v>
      </c>
    </row>
    <row r="6" spans="1:7" ht="15.75" thickBot="1">
      <c r="A6" s="13">
        <v>5</v>
      </c>
      <c r="B6" s="14"/>
      <c r="C6" s="15"/>
      <c r="D6" s="16"/>
      <c r="E6" s="17">
        <f t="shared" si="0"/>
        <v>0</v>
      </c>
      <c r="F6" s="18">
        <f t="shared" si="1"/>
        <v>0</v>
      </c>
    </row>
    <row r="7" spans="1:7" ht="15.75" thickBot="1">
      <c r="A7" s="19">
        <v>42429</v>
      </c>
      <c r="B7" s="20">
        <v>174.54</v>
      </c>
      <c r="C7" s="21">
        <v>42461</v>
      </c>
      <c r="D7" s="22">
        <v>42461</v>
      </c>
      <c r="E7" s="17">
        <f t="shared" si="0"/>
        <v>0</v>
      </c>
      <c r="F7" s="18">
        <f t="shared" si="1"/>
        <v>0</v>
      </c>
    </row>
    <row r="8" spans="1:7" ht="15.75" thickBot="1">
      <c r="A8" s="13">
        <v>5</v>
      </c>
      <c r="B8" s="14"/>
      <c r="C8" s="15"/>
      <c r="D8" s="16"/>
      <c r="E8" s="17">
        <f t="shared" si="0"/>
        <v>0</v>
      </c>
      <c r="F8" s="18">
        <f t="shared" si="1"/>
        <v>0</v>
      </c>
    </row>
    <row r="9" spans="1:7" ht="15.75" thickBot="1">
      <c r="A9" s="19">
        <v>42438</v>
      </c>
      <c r="B9" s="20">
        <v>153.5</v>
      </c>
      <c r="C9" s="21">
        <v>42461</v>
      </c>
      <c r="D9" s="22">
        <v>42461</v>
      </c>
      <c r="E9" s="17">
        <f t="shared" si="0"/>
        <v>0</v>
      </c>
      <c r="F9" s="18">
        <f t="shared" si="1"/>
        <v>0</v>
      </c>
    </row>
    <row r="10" spans="1:7" ht="15.75" thickBot="1">
      <c r="A10" s="13">
        <v>5</v>
      </c>
      <c r="B10" s="14"/>
      <c r="C10" s="15"/>
      <c r="D10" s="16"/>
      <c r="E10" s="17">
        <f t="shared" si="0"/>
        <v>0</v>
      </c>
      <c r="F10" s="18">
        <f t="shared" si="1"/>
        <v>0</v>
      </c>
    </row>
    <row r="11" spans="1:7" ht="15.75" thickBot="1">
      <c r="A11" s="19">
        <v>42438</v>
      </c>
      <c r="B11" s="20">
        <v>6770</v>
      </c>
      <c r="C11" s="21">
        <v>42461</v>
      </c>
      <c r="D11" s="22">
        <v>42461</v>
      </c>
      <c r="E11" s="17">
        <f t="shared" si="0"/>
        <v>0</v>
      </c>
      <c r="F11" s="18">
        <f t="shared" si="1"/>
        <v>0</v>
      </c>
    </row>
    <row r="12" spans="1:7" ht="15.75" thickBot="1">
      <c r="A12" s="13">
        <v>7</v>
      </c>
      <c r="B12" s="14"/>
      <c r="C12" s="15"/>
      <c r="D12" s="16"/>
      <c r="E12" s="17">
        <f t="shared" si="0"/>
        <v>0</v>
      </c>
      <c r="F12" s="18">
        <f t="shared" si="1"/>
        <v>0</v>
      </c>
    </row>
    <row r="13" spans="1:7" ht="15.75" thickBot="1">
      <c r="A13" s="19">
        <v>42398</v>
      </c>
      <c r="B13" s="20">
        <v>520.1</v>
      </c>
      <c r="C13" s="21">
        <v>42462</v>
      </c>
      <c r="D13" s="22">
        <v>42461</v>
      </c>
      <c r="E13" s="17">
        <f t="shared" si="0"/>
        <v>-1</v>
      </c>
      <c r="F13" s="18">
        <f t="shared" si="1"/>
        <v>-520.1</v>
      </c>
    </row>
    <row r="14" spans="1:7" ht="15.75" thickBot="1">
      <c r="A14" s="13">
        <v>325</v>
      </c>
      <c r="B14" s="14"/>
      <c r="C14" s="15"/>
      <c r="D14" s="16"/>
      <c r="E14" s="17">
        <f t="shared" si="0"/>
        <v>0</v>
      </c>
      <c r="F14" s="18">
        <f t="shared" si="1"/>
        <v>0</v>
      </c>
    </row>
    <row r="15" spans="1:7" ht="15.75" thickBot="1">
      <c r="A15" s="19">
        <v>42430</v>
      </c>
      <c r="B15" s="20">
        <v>421.89</v>
      </c>
      <c r="C15" s="21">
        <v>42461</v>
      </c>
      <c r="D15" s="22">
        <v>42461</v>
      </c>
      <c r="E15" s="17">
        <f t="shared" si="0"/>
        <v>0</v>
      </c>
      <c r="F15" s="18">
        <f t="shared" si="1"/>
        <v>0</v>
      </c>
    </row>
    <row r="16" spans="1:7" ht="15.75" thickBot="1">
      <c r="A16" s="23" t="s">
        <v>7</v>
      </c>
      <c r="B16" s="14"/>
      <c r="C16" s="15"/>
      <c r="D16" s="16"/>
      <c r="E16" s="17">
        <f t="shared" si="0"/>
        <v>0</v>
      </c>
      <c r="F16" s="18">
        <f t="shared" si="1"/>
        <v>0</v>
      </c>
    </row>
    <row r="17" spans="1:7" ht="15.75" thickBot="1">
      <c r="A17" s="19">
        <v>42429</v>
      </c>
      <c r="B17" s="20">
        <v>970</v>
      </c>
      <c r="C17" s="21">
        <v>42459</v>
      </c>
      <c r="D17" s="22">
        <v>42461</v>
      </c>
      <c r="E17" s="17">
        <f t="shared" si="0"/>
        <v>2</v>
      </c>
      <c r="F17" s="18">
        <f t="shared" si="1"/>
        <v>1940</v>
      </c>
    </row>
    <row r="18" spans="1:7" ht="15.75" thickBot="1">
      <c r="A18" s="23" t="s">
        <v>8</v>
      </c>
      <c r="B18" s="14"/>
      <c r="C18" s="15"/>
      <c r="D18" s="16"/>
      <c r="E18" s="17">
        <f t="shared" si="0"/>
        <v>0</v>
      </c>
      <c r="F18" s="18">
        <f t="shared" si="1"/>
        <v>0</v>
      </c>
    </row>
    <row r="19" spans="1:7" ht="15.75" thickBot="1">
      <c r="A19" s="19">
        <v>42439</v>
      </c>
      <c r="B19" s="20">
        <v>240</v>
      </c>
      <c r="C19" s="21">
        <v>42470</v>
      </c>
      <c r="D19" s="22">
        <v>42465</v>
      </c>
      <c r="E19" s="17">
        <f t="shared" si="0"/>
        <v>-5</v>
      </c>
      <c r="F19" s="18">
        <f t="shared" si="1"/>
        <v>-1200</v>
      </c>
    </row>
    <row r="20" spans="1:7" ht="15.75" thickBot="1">
      <c r="A20" s="23" t="s">
        <v>9</v>
      </c>
      <c r="B20" s="14"/>
      <c r="C20" s="15"/>
      <c r="D20" s="16"/>
      <c r="E20" s="17">
        <f t="shared" si="0"/>
        <v>0</v>
      </c>
      <c r="F20" s="18">
        <f t="shared" si="1"/>
        <v>0</v>
      </c>
    </row>
    <row r="21" spans="1:7" ht="15.75" thickBot="1">
      <c r="A21" s="19">
        <v>42437</v>
      </c>
      <c r="B21" s="20">
        <v>2376</v>
      </c>
      <c r="C21" s="21">
        <v>42468</v>
      </c>
      <c r="D21" s="22">
        <v>42465</v>
      </c>
      <c r="E21" s="17">
        <f t="shared" si="0"/>
        <v>-3</v>
      </c>
      <c r="F21" s="18">
        <f t="shared" si="1"/>
        <v>-7128</v>
      </c>
    </row>
    <row r="22" spans="1:7" ht="15.75" thickBot="1">
      <c r="A22" s="13">
        <v>11</v>
      </c>
      <c r="B22" s="14"/>
      <c r="C22" s="15"/>
      <c r="D22" s="16"/>
      <c r="E22" s="17">
        <f t="shared" si="0"/>
        <v>0</v>
      </c>
      <c r="F22" s="18">
        <f t="shared" si="1"/>
        <v>0</v>
      </c>
    </row>
    <row r="23" spans="1:7" ht="15.75" thickBot="1">
      <c r="A23" s="19">
        <v>42459</v>
      </c>
      <c r="B23" s="20">
        <v>3115</v>
      </c>
      <c r="C23" s="21">
        <v>42490</v>
      </c>
      <c r="D23" s="22">
        <v>42465</v>
      </c>
      <c r="E23" s="17">
        <f t="shared" si="0"/>
        <v>-25</v>
      </c>
      <c r="F23" s="18">
        <f t="shared" si="1"/>
        <v>-77875</v>
      </c>
      <c r="G23" s="1"/>
    </row>
    <row r="24" spans="1:7" ht="15.75" thickBot="1">
      <c r="A24" s="24"/>
      <c r="B24" s="25"/>
      <c r="C24" s="26"/>
      <c r="D24" s="27"/>
      <c r="E24" s="17"/>
      <c r="F24" s="18"/>
      <c r="G24" s="1"/>
    </row>
    <row r="25" spans="1:7" ht="15.75" thickBot="1">
      <c r="A25" s="28" t="s">
        <v>10</v>
      </c>
      <c r="B25" s="29"/>
      <c r="C25" s="26"/>
      <c r="D25" s="30"/>
      <c r="E25" s="17">
        <f t="shared" si="0"/>
        <v>0</v>
      </c>
      <c r="F25" s="18">
        <f t="shared" si="1"/>
        <v>0</v>
      </c>
      <c r="G25" s="1"/>
    </row>
    <row r="26" spans="1:7" ht="15.75" thickBot="1">
      <c r="A26" s="24">
        <v>42384</v>
      </c>
      <c r="B26" s="31">
        <v>390.4</v>
      </c>
      <c r="C26" s="26">
        <v>42414</v>
      </c>
      <c r="D26" s="32">
        <v>42423</v>
      </c>
      <c r="E26" s="17">
        <f t="shared" si="0"/>
        <v>9</v>
      </c>
      <c r="F26" s="18">
        <f t="shared" si="1"/>
        <v>3513.6</v>
      </c>
      <c r="G26" s="1"/>
    </row>
    <row r="27" spans="1:7" ht="15.75" thickBot="1">
      <c r="A27" s="13">
        <v>3818</v>
      </c>
      <c r="B27" s="33"/>
      <c r="C27" s="15"/>
      <c r="D27" s="16"/>
      <c r="E27" s="17">
        <f t="shared" si="0"/>
        <v>0</v>
      </c>
      <c r="F27" s="18">
        <f t="shared" si="1"/>
        <v>0</v>
      </c>
      <c r="G27" s="1"/>
    </row>
    <row r="28" spans="1:7" ht="15.75" thickBot="1">
      <c r="A28" s="24">
        <v>41302</v>
      </c>
      <c r="B28" s="34">
        <v>240</v>
      </c>
      <c r="C28" s="35">
        <v>42459</v>
      </c>
      <c r="D28" s="26">
        <v>42461</v>
      </c>
      <c r="E28" s="17">
        <f t="shared" si="0"/>
        <v>2</v>
      </c>
      <c r="F28" s="18">
        <f t="shared" si="1"/>
        <v>480</v>
      </c>
      <c r="G28" s="1"/>
    </row>
    <row r="29" spans="1:7" ht="15.75" thickBot="1">
      <c r="A29" s="36" t="s">
        <v>11</v>
      </c>
      <c r="B29" s="29"/>
      <c r="C29" s="26"/>
      <c r="D29" s="37"/>
      <c r="E29" s="38"/>
      <c r="F29" s="39"/>
    </row>
    <row r="30" spans="1:7" ht="15.75" thickBot="1">
      <c r="A30" s="40" t="s">
        <v>12</v>
      </c>
      <c r="B30" s="41">
        <v>1485</v>
      </c>
      <c r="C30" s="26"/>
      <c r="D30" s="42">
        <v>42478</v>
      </c>
      <c r="E30" s="43"/>
      <c r="F30" s="44"/>
    </row>
    <row r="31" spans="1:7" ht="15.75" thickBot="1">
      <c r="A31" s="23" t="s">
        <v>13</v>
      </c>
      <c r="B31" s="14"/>
      <c r="C31" s="15"/>
      <c r="D31" s="16"/>
      <c r="E31" s="17">
        <f t="shared" ref="E31:E94" si="2">D31-C31</f>
        <v>0</v>
      </c>
      <c r="F31" s="18">
        <f t="shared" ref="F31:F94" si="3">E31*B31</f>
        <v>0</v>
      </c>
    </row>
    <row r="32" spans="1:7" ht="15.75" thickBot="1">
      <c r="A32" s="19">
        <v>42444</v>
      </c>
      <c r="B32" s="20">
        <v>5730</v>
      </c>
      <c r="C32" s="21">
        <v>42483</v>
      </c>
      <c r="D32" s="22">
        <v>42480</v>
      </c>
      <c r="E32" s="17">
        <f t="shared" si="2"/>
        <v>-3</v>
      </c>
      <c r="F32" s="18">
        <f t="shared" si="3"/>
        <v>-17190</v>
      </c>
    </row>
    <row r="33" spans="1:7" ht="15.75" thickBot="1">
      <c r="A33" s="13">
        <v>52</v>
      </c>
      <c r="B33" s="14"/>
      <c r="C33" s="15"/>
      <c r="D33" s="16"/>
      <c r="E33" s="17">
        <f t="shared" si="2"/>
        <v>0</v>
      </c>
      <c r="F33" s="18">
        <f t="shared" si="3"/>
        <v>0</v>
      </c>
    </row>
    <row r="34" spans="1:7" ht="15.75" thickBot="1">
      <c r="A34" s="19">
        <v>42451</v>
      </c>
      <c r="B34" s="20">
        <v>185</v>
      </c>
      <c r="C34" s="21">
        <v>42475</v>
      </c>
      <c r="D34" s="22">
        <v>42480</v>
      </c>
      <c r="E34" s="17">
        <f t="shared" si="2"/>
        <v>5</v>
      </c>
      <c r="F34" s="18">
        <f t="shared" si="3"/>
        <v>925</v>
      </c>
    </row>
    <row r="35" spans="1:7" ht="15.75" thickBot="1">
      <c r="A35" s="23" t="s">
        <v>14</v>
      </c>
      <c r="B35" s="14"/>
      <c r="C35" s="15"/>
      <c r="D35" s="16"/>
      <c r="E35" s="17">
        <f t="shared" si="2"/>
        <v>0</v>
      </c>
      <c r="F35" s="18">
        <f t="shared" si="3"/>
        <v>0</v>
      </c>
    </row>
    <row r="36" spans="1:7" ht="15.75" thickBot="1">
      <c r="A36" s="19">
        <v>42440</v>
      </c>
      <c r="B36" s="20">
        <v>42.67</v>
      </c>
      <c r="C36" s="21">
        <v>42452</v>
      </c>
      <c r="D36" s="22">
        <v>42480</v>
      </c>
      <c r="E36" s="17">
        <f t="shared" si="2"/>
        <v>28</v>
      </c>
      <c r="F36" s="18">
        <f t="shared" si="3"/>
        <v>1194.76</v>
      </c>
    </row>
    <row r="37" spans="1:7" ht="15.75" thickBot="1">
      <c r="A37" s="23" t="s">
        <v>15</v>
      </c>
      <c r="B37" s="14"/>
      <c r="C37" s="15"/>
      <c r="D37" s="16"/>
      <c r="E37" s="17">
        <f t="shared" si="2"/>
        <v>0</v>
      </c>
      <c r="F37" s="18">
        <f t="shared" si="3"/>
        <v>0</v>
      </c>
      <c r="G37" s="45"/>
    </row>
    <row r="38" spans="1:7" ht="15.75" thickBot="1">
      <c r="A38" s="19">
        <v>42432</v>
      </c>
      <c r="B38" s="20">
        <v>55.95</v>
      </c>
      <c r="C38" s="15">
        <v>42477</v>
      </c>
      <c r="D38" s="22">
        <v>42480</v>
      </c>
      <c r="E38" s="17">
        <f t="shared" si="2"/>
        <v>3</v>
      </c>
      <c r="F38" s="18">
        <f t="shared" si="3"/>
        <v>167.85000000000002</v>
      </c>
    </row>
    <row r="39" spans="1:7" ht="15.75" thickBot="1">
      <c r="A39" s="23" t="s">
        <v>16</v>
      </c>
      <c r="B39" s="14"/>
      <c r="C39" s="15"/>
      <c r="D39" s="16"/>
      <c r="E39" s="17">
        <f t="shared" si="2"/>
        <v>0</v>
      </c>
      <c r="F39" s="18">
        <f t="shared" si="3"/>
        <v>0</v>
      </c>
    </row>
    <row r="40" spans="1:7" ht="15.75" thickBot="1">
      <c r="A40" s="19">
        <v>42443</v>
      </c>
      <c r="B40" s="20">
        <v>450</v>
      </c>
      <c r="C40" s="21">
        <v>42474</v>
      </c>
      <c r="D40" s="22">
        <v>42480</v>
      </c>
      <c r="E40" s="17">
        <f t="shared" si="2"/>
        <v>6</v>
      </c>
      <c r="F40" s="18">
        <f t="shared" si="3"/>
        <v>2700</v>
      </c>
    </row>
    <row r="41" spans="1:7" ht="15.75" thickBot="1">
      <c r="A41" s="23">
        <v>8716068462</v>
      </c>
      <c r="B41" s="14"/>
      <c r="C41" s="15"/>
      <c r="D41" s="16"/>
      <c r="E41" s="17">
        <f t="shared" si="2"/>
        <v>0</v>
      </c>
      <c r="F41" s="18">
        <f t="shared" si="3"/>
        <v>0</v>
      </c>
    </row>
    <row r="42" spans="1:7" ht="15.75" thickBot="1">
      <c r="A42" s="19">
        <v>42447</v>
      </c>
      <c r="B42" s="20">
        <v>207.82</v>
      </c>
      <c r="C42" s="21">
        <v>42477</v>
      </c>
      <c r="D42" s="22">
        <v>42489</v>
      </c>
      <c r="E42" s="17">
        <f t="shared" si="2"/>
        <v>12</v>
      </c>
      <c r="F42" s="18">
        <f t="shared" si="3"/>
        <v>2493.84</v>
      </c>
    </row>
    <row r="43" spans="1:7" ht="15.75" thickBot="1">
      <c r="A43" s="23" t="s">
        <v>17</v>
      </c>
      <c r="B43" s="14"/>
      <c r="C43" s="15"/>
      <c r="D43" s="16"/>
      <c r="E43" s="17">
        <f t="shared" si="2"/>
        <v>0</v>
      </c>
      <c r="F43" s="18">
        <f t="shared" si="3"/>
        <v>0</v>
      </c>
    </row>
    <row r="44" spans="1:7" ht="15.75" thickBot="1">
      <c r="A44" s="19">
        <v>42450</v>
      </c>
      <c r="B44" s="20">
        <v>9038.6</v>
      </c>
      <c r="C44" s="21">
        <v>42495</v>
      </c>
      <c r="D44" s="22">
        <v>42489</v>
      </c>
      <c r="E44" s="17">
        <f t="shared" si="2"/>
        <v>-6</v>
      </c>
      <c r="F44" s="18">
        <f t="shared" si="3"/>
        <v>-54231.600000000006</v>
      </c>
    </row>
    <row r="45" spans="1:7" ht="15.75" thickBot="1">
      <c r="A45" s="23" t="s">
        <v>17</v>
      </c>
      <c r="B45" s="46"/>
      <c r="C45" s="15"/>
      <c r="D45" s="16"/>
      <c r="E45" s="17">
        <f t="shared" si="2"/>
        <v>0</v>
      </c>
      <c r="F45" s="18">
        <f t="shared" si="3"/>
        <v>0</v>
      </c>
    </row>
    <row r="46" spans="1:7" ht="15.75" thickBot="1">
      <c r="A46" s="19">
        <v>42450</v>
      </c>
      <c r="B46" s="20">
        <v>145.4</v>
      </c>
      <c r="C46" s="21">
        <v>42495</v>
      </c>
      <c r="D46" s="22">
        <v>42489</v>
      </c>
      <c r="E46" s="17">
        <f t="shared" si="2"/>
        <v>-6</v>
      </c>
      <c r="F46" s="18">
        <f t="shared" si="3"/>
        <v>-872.40000000000009</v>
      </c>
    </row>
    <row r="47" spans="1:7" ht="15.75" thickBot="1">
      <c r="A47" s="23" t="s">
        <v>18</v>
      </c>
      <c r="B47" s="46"/>
      <c r="C47" s="15"/>
      <c r="D47" s="16"/>
      <c r="E47" s="17">
        <f t="shared" si="2"/>
        <v>0</v>
      </c>
      <c r="F47" s="18">
        <f t="shared" si="3"/>
        <v>0</v>
      </c>
    </row>
    <row r="48" spans="1:7" ht="15.75" thickBot="1">
      <c r="A48" s="19">
        <v>41344</v>
      </c>
      <c r="B48" s="20">
        <v>150</v>
      </c>
      <c r="C48" s="21">
        <v>42490</v>
      </c>
      <c r="D48" s="22">
        <v>42489</v>
      </c>
      <c r="E48" s="17">
        <f t="shared" si="2"/>
        <v>-1</v>
      </c>
      <c r="F48" s="18">
        <f t="shared" si="3"/>
        <v>-150</v>
      </c>
    </row>
    <row r="49" spans="1:6" ht="15.75" thickBot="1">
      <c r="A49" s="23" t="s">
        <v>19</v>
      </c>
      <c r="B49" s="14"/>
      <c r="C49" s="15"/>
      <c r="D49" s="16"/>
      <c r="E49" s="17">
        <f t="shared" si="2"/>
        <v>0</v>
      </c>
      <c r="F49" s="18">
        <f t="shared" si="3"/>
        <v>0</v>
      </c>
    </row>
    <row r="50" spans="1:6" ht="15.75" thickBot="1">
      <c r="A50" s="19">
        <v>42492</v>
      </c>
      <c r="B50" s="20">
        <v>85</v>
      </c>
      <c r="C50" s="21">
        <v>42521</v>
      </c>
      <c r="D50" s="22">
        <v>42494</v>
      </c>
      <c r="E50" s="17">
        <f t="shared" si="2"/>
        <v>-27</v>
      </c>
      <c r="F50" s="18">
        <f t="shared" si="3"/>
        <v>-2295</v>
      </c>
    </row>
    <row r="51" spans="1:6" ht="15.75" thickBot="1">
      <c r="A51" s="23" t="s">
        <v>20</v>
      </c>
      <c r="B51" s="14"/>
      <c r="C51" s="15"/>
      <c r="D51" s="16"/>
      <c r="E51" s="17">
        <f t="shared" si="2"/>
        <v>0</v>
      </c>
      <c r="F51" s="18">
        <f t="shared" si="3"/>
        <v>0</v>
      </c>
    </row>
    <row r="52" spans="1:6" ht="15.75" thickBot="1">
      <c r="A52" s="19">
        <v>42398</v>
      </c>
      <c r="B52" s="20">
        <v>782.75</v>
      </c>
      <c r="C52" s="21">
        <v>42489</v>
      </c>
      <c r="D52" s="22">
        <v>42489</v>
      </c>
      <c r="E52" s="17">
        <f t="shared" si="2"/>
        <v>0</v>
      </c>
      <c r="F52" s="18">
        <f t="shared" si="3"/>
        <v>0</v>
      </c>
    </row>
    <row r="53" spans="1:6" ht="15.75" thickBot="1">
      <c r="A53" s="47" t="s">
        <v>21</v>
      </c>
      <c r="B53" s="14"/>
      <c r="C53" s="15"/>
      <c r="D53" s="16"/>
      <c r="E53" s="17">
        <f t="shared" si="2"/>
        <v>0</v>
      </c>
      <c r="F53" s="18">
        <f t="shared" si="3"/>
        <v>0</v>
      </c>
    </row>
    <row r="54" spans="1:6" ht="15.75" thickBot="1">
      <c r="A54" s="19">
        <v>42481</v>
      </c>
      <c r="B54" s="20">
        <v>2130</v>
      </c>
      <c r="C54" s="21">
        <v>42492</v>
      </c>
      <c r="D54" s="22">
        <v>42489</v>
      </c>
      <c r="E54" s="17">
        <f t="shared" si="2"/>
        <v>-3</v>
      </c>
      <c r="F54" s="18">
        <f t="shared" si="3"/>
        <v>-6390</v>
      </c>
    </row>
    <row r="55" spans="1:6" ht="15.75" thickBot="1">
      <c r="A55" s="13">
        <v>45979</v>
      </c>
      <c r="B55" s="14"/>
      <c r="C55" s="15"/>
      <c r="D55" s="16"/>
      <c r="E55" s="17">
        <f t="shared" si="2"/>
        <v>0</v>
      </c>
      <c r="F55" s="18">
        <f t="shared" si="3"/>
        <v>0</v>
      </c>
    </row>
    <row r="56" spans="1:6" ht="15.75" thickBot="1">
      <c r="A56" s="19">
        <v>42432</v>
      </c>
      <c r="B56" s="20">
        <v>161.87</v>
      </c>
      <c r="C56" s="21">
        <v>42494</v>
      </c>
      <c r="D56" s="22">
        <v>42494</v>
      </c>
      <c r="E56" s="17">
        <f t="shared" si="2"/>
        <v>0</v>
      </c>
      <c r="F56" s="18">
        <f t="shared" si="3"/>
        <v>0</v>
      </c>
    </row>
    <row r="57" spans="1:6" ht="15.75" thickBot="1">
      <c r="A57" s="13">
        <v>169008</v>
      </c>
      <c r="B57" s="14"/>
      <c r="C57" s="15"/>
      <c r="D57" s="16"/>
      <c r="E57" s="17">
        <f t="shared" si="2"/>
        <v>0</v>
      </c>
      <c r="F57" s="18">
        <f t="shared" si="3"/>
        <v>0</v>
      </c>
    </row>
    <row r="58" spans="1:6" ht="15.75" thickBot="1">
      <c r="A58" s="19">
        <v>42480</v>
      </c>
      <c r="B58" s="20">
        <v>1220</v>
      </c>
      <c r="C58" s="21">
        <v>42510</v>
      </c>
      <c r="D58" s="22">
        <v>42509</v>
      </c>
      <c r="E58" s="17">
        <f t="shared" si="2"/>
        <v>-1</v>
      </c>
      <c r="F58" s="18">
        <f t="shared" si="3"/>
        <v>-1220</v>
      </c>
    </row>
    <row r="59" spans="1:6" ht="15.75" thickBot="1">
      <c r="A59" s="23" t="s">
        <v>22</v>
      </c>
      <c r="B59" s="14"/>
      <c r="C59" s="15"/>
      <c r="D59" s="16"/>
      <c r="E59" s="17">
        <f t="shared" si="2"/>
        <v>0</v>
      </c>
      <c r="F59" s="18">
        <f t="shared" si="3"/>
        <v>0</v>
      </c>
    </row>
    <row r="60" spans="1:6" ht="15.75" thickBot="1">
      <c r="A60" s="19">
        <v>42481</v>
      </c>
      <c r="B60" s="20">
        <v>183</v>
      </c>
      <c r="C60" s="21">
        <v>42510</v>
      </c>
      <c r="D60" s="22">
        <v>42509</v>
      </c>
      <c r="E60" s="17">
        <f t="shared" si="2"/>
        <v>-1</v>
      </c>
      <c r="F60" s="18">
        <f t="shared" si="3"/>
        <v>-183</v>
      </c>
    </row>
    <row r="61" spans="1:6" ht="15.75" thickBot="1">
      <c r="A61" s="23" t="s">
        <v>23</v>
      </c>
      <c r="B61" s="14"/>
      <c r="C61" s="15"/>
      <c r="D61" s="16"/>
      <c r="E61" s="17">
        <f t="shared" si="2"/>
        <v>0</v>
      </c>
      <c r="F61" s="18">
        <f t="shared" si="3"/>
        <v>0</v>
      </c>
    </row>
    <row r="62" spans="1:6" ht="15.75" thickBot="1">
      <c r="A62" s="19">
        <v>42474</v>
      </c>
      <c r="B62" s="20">
        <v>194.09</v>
      </c>
      <c r="C62" s="21">
        <v>42513</v>
      </c>
      <c r="D62" s="22">
        <v>42509</v>
      </c>
      <c r="E62" s="17">
        <f t="shared" si="2"/>
        <v>-4</v>
      </c>
      <c r="F62" s="18">
        <f t="shared" si="3"/>
        <v>-776.36</v>
      </c>
    </row>
    <row r="63" spans="1:6" ht="15.75" thickBot="1">
      <c r="A63" s="23" t="s">
        <v>24</v>
      </c>
      <c r="B63" s="14"/>
      <c r="C63" s="15"/>
      <c r="D63" s="16"/>
      <c r="E63" s="17">
        <f t="shared" si="2"/>
        <v>0</v>
      </c>
      <c r="F63" s="18">
        <f t="shared" si="3"/>
        <v>0</v>
      </c>
    </row>
    <row r="64" spans="1:6" ht="15.75" thickBot="1">
      <c r="A64" s="19">
        <v>42440</v>
      </c>
      <c r="B64" s="20">
        <v>323.2</v>
      </c>
      <c r="C64" s="21">
        <v>42501</v>
      </c>
      <c r="D64" s="22">
        <v>42501</v>
      </c>
      <c r="E64" s="17">
        <f t="shared" si="2"/>
        <v>0</v>
      </c>
      <c r="F64" s="18">
        <f t="shared" si="3"/>
        <v>0</v>
      </c>
    </row>
    <row r="65" spans="1:6" ht="15.75" thickBot="1">
      <c r="A65" s="23" t="s">
        <v>25</v>
      </c>
      <c r="B65" s="14"/>
      <c r="C65" s="15"/>
      <c r="D65" s="16"/>
      <c r="E65" s="17">
        <f t="shared" si="2"/>
        <v>0</v>
      </c>
      <c r="F65" s="18">
        <f t="shared" si="3"/>
        <v>0</v>
      </c>
    </row>
    <row r="66" spans="1:6" ht="15.75" thickBot="1">
      <c r="A66" s="19">
        <v>42488</v>
      </c>
      <c r="B66" s="20">
        <v>3431</v>
      </c>
      <c r="C66" s="21">
        <v>42518</v>
      </c>
      <c r="D66" s="22">
        <v>42516</v>
      </c>
      <c r="E66" s="17">
        <f t="shared" si="2"/>
        <v>-2</v>
      </c>
      <c r="F66" s="18">
        <f t="shared" si="3"/>
        <v>-6862</v>
      </c>
    </row>
    <row r="67" spans="1:6" ht="15.75" thickBot="1">
      <c r="A67" s="23" t="s">
        <v>26</v>
      </c>
      <c r="B67" s="14"/>
      <c r="C67" s="15"/>
      <c r="D67" s="16"/>
      <c r="E67" s="17">
        <f t="shared" si="2"/>
        <v>0</v>
      </c>
      <c r="F67" s="18">
        <f t="shared" si="3"/>
        <v>0</v>
      </c>
    </row>
    <row r="68" spans="1:6" ht="15.75" thickBot="1">
      <c r="A68" s="19">
        <v>42480</v>
      </c>
      <c r="B68" s="20">
        <v>280.38</v>
      </c>
      <c r="C68" s="21">
        <v>42519</v>
      </c>
      <c r="D68" s="22">
        <v>42516</v>
      </c>
      <c r="E68" s="17">
        <f t="shared" si="2"/>
        <v>-3</v>
      </c>
      <c r="F68" s="18">
        <f t="shared" si="3"/>
        <v>-841.14</v>
      </c>
    </row>
    <row r="69" spans="1:6" ht="15.75" thickBot="1">
      <c r="A69" s="23" t="s">
        <v>27</v>
      </c>
      <c r="B69" s="14"/>
      <c r="C69" s="15"/>
      <c r="D69" s="16"/>
      <c r="E69" s="17">
        <f t="shared" si="2"/>
        <v>0</v>
      </c>
      <c r="F69" s="18">
        <f t="shared" si="3"/>
        <v>0</v>
      </c>
    </row>
    <row r="70" spans="1:6" ht="15.75" thickBot="1">
      <c r="A70" s="19">
        <v>42487</v>
      </c>
      <c r="B70" s="20">
        <v>109.8</v>
      </c>
      <c r="C70" s="21">
        <v>42521</v>
      </c>
      <c r="D70" s="22">
        <v>42516</v>
      </c>
      <c r="E70" s="17">
        <f t="shared" si="2"/>
        <v>-5</v>
      </c>
      <c r="F70" s="18">
        <f t="shared" si="3"/>
        <v>-549</v>
      </c>
    </row>
    <row r="71" spans="1:6" ht="15.75" thickBot="1">
      <c r="A71" s="13">
        <v>588</v>
      </c>
      <c r="B71" s="14"/>
      <c r="C71" s="15"/>
      <c r="D71" s="16"/>
      <c r="E71" s="17">
        <f t="shared" si="2"/>
        <v>0</v>
      </c>
      <c r="F71" s="18">
        <f t="shared" si="3"/>
        <v>0</v>
      </c>
    </row>
    <row r="72" spans="1:6" ht="15.75" thickBot="1">
      <c r="A72" s="19">
        <v>42491</v>
      </c>
      <c r="B72" s="20">
        <v>505.8</v>
      </c>
      <c r="C72" s="21">
        <v>42522</v>
      </c>
      <c r="D72" s="22">
        <v>42516</v>
      </c>
      <c r="E72" s="17">
        <f t="shared" si="2"/>
        <v>-6</v>
      </c>
      <c r="F72" s="18">
        <f t="shared" si="3"/>
        <v>-3034.8</v>
      </c>
    </row>
    <row r="73" spans="1:6" ht="15.75" thickBot="1">
      <c r="A73" s="23" t="s">
        <v>28</v>
      </c>
      <c r="B73" s="14"/>
      <c r="C73" s="15"/>
      <c r="D73" s="16"/>
      <c r="E73" s="17">
        <f t="shared" si="2"/>
        <v>0</v>
      </c>
      <c r="F73" s="18">
        <f t="shared" si="3"/>
        <v>0</v>
      </c>
    </row>
    <row r="74" spans="1:6" ht="15.75" thickBot="1">
      <c r="A74" s="19">
        <v>42460</v>
      </c>
      <c r="B74" s="20">
        <v>408</v>
      </c>
      <c r="C74" s="21">
        <v>42521</v>
      </c>
      <c r="D74" s="22">
        <v>42516</v>
      </c>
      <c r="E74" s="17">
        <f t="shared" si="2"/>
        <v>-5</v>
      </c>
      <c r="F74" s="18">
        <f t="shared" si="3"/>
        <v>-2040</v>
      </c>
    </row>
    <row r="75" spans="1:6" ht="15.75" thickBot="1">
      <c r="A75" s="23" t="s">
        <v>29</v>
      </c>
      <c r="B75" s="14"/>
      <c r="C75" s="15"/>
      <c r="D75" s="16"/>
      <c r="E75" s="17">
        <f t="shared" si="2"/>
        <v>0</v>
      </c>
      <c r="F75" s="18">
        <f t="shared" si="3"/>
        <v>0</v>
      </c>
    </row>
    <row r="76" spans="1:6" ht="15.75" thickBot="1">
      <c r="A76" s="19">
        <v>42497</v>
      </c>
      <c r="B76" s="20">
        <v>70.150000000000006</v>
      </c>
      <c r="C76" s="21">
        <v>42528</v>
      </c>
      <c r="D76" s="22">
        <v>42535</v>
      </c>
      <c r="E76" s="17">
        <f t="shared" si="2"/>
        <v>7</v>
      </c>
      <c r="F76" s="18">
        <f t="shared" si="3"/>
        <v>491.05000000000007</v>
      </c>
    </row>
    <row r="77" spans="1:6" ht="15.75" thickBot="1">
      <c r="A77" s="23" t="s">
        <v>30</v>
      </c>
      <c r="B77" s="14"/>
      <c r="C77" s="15"/>
      <c r="D77" s="16"/>
      <c r="E77" s="17">
        <f t="shared" si="2"/>
        <v>0</v>
      </c>
      <c r="F77" s="18">
        <f t="shared" si="3"/>
        <v>0</v>
      </c>
    </row>
    <row r="78" spans="1:6" ht="15.75" thickBot="1">
      <c r="A78" s="19">
        <v>42497</v>
      </c>
      <c r="B78" s="20">
        <v>266.57</v>
      </c>
      <c r="C78" s="21">
        <v>42528</v>
      </c>
      <c r="D78" s="22">
        <v>42535</v>
      </c>
      <c r="E78" s="17">
        <f t="shared" si="2"/>
        <v>7</v>
      </c>
      <c r="F78" s="18">
        <f t="shared" si="3"/>
        <v>1865.99</v>
      </c>
    </row>
    <row r="79" spans="1:6" ht="15.75" thickBot="1">
      <c r="A79" s="48" t="s">
        <v>31</v>
      </c>
      <c r="B79" s="14"/>
      <c r="C79" s="15"/>
      <c r="D79" s="16"/>
      <c r="E79" s="17">
        <f t="shared" si="2"/>
        <v>0</v>
      </c>
      <c r="F79" s="18">
        <f t="shared" si="3"/>
        <v>0</v>
      </c>
    </row>
    <row r="80" spans="1:6" ht="15.75" thickBot="1">
      <c r="A80" s="19">
        <v>42473</v>
      </c>
      <c r="B80" s="20">
        <v>87.35</v>
      </c>
      <c r="C80" s="21">
        <v>42542</v>
      </c>
      <c r="D80" s="22">
        <v>42534</v>
      </c>
      <c r="E80" s="17">
        <f t="shared" si="2"/>
        <v>-8</v>
      </c>
      <c r="F80" s="18">
        <f t="shared" si="3"/>
        <v>-698.8</v>
      </c>
    </row>
    <row r="81" spans="1:6" ht="15.75" thickBot="1">
      <c r="A81" s="13">
        <v>8716126868</v>
      </c>
      <c r="B81" s="14"/>
      <c r="C81" s="15"/>
      <c r="D81" s="16"/>
      <c r="E81" s="17">
        <f t="shared" si="2"/>
        <v>0</v>
      </c>
      <c r="F81" s="18">
        <f t="shared" si="3"/>
        <v>0</v>
      </c>
    </row>
    <row r="82" spans="1:6" ht="15.75" thickBot="1">
      <c r="A82" s="19">
        <v>42507</v>
      </c>
      <c r="B82" s="20">
        <v>46.47</v>
      </c>
      <c r="C82" s="21">
        <v>42537</v>
      </c>
      <c r="D82" s="22">
        <v>42535</v>
      </c>
      <c r="E82" s="17">
        <f t="shared" si="2"/>
        <v>-2</v>
      </c>
      <c r="F82" s="18">
        <f t="shared" si="3"/>
        <v>-92.94</v>
      </c>
    </row>
    <row r="83" spans="1:6" ht="15.75" thickBot="1">
      <c r="A83" s="13">
        <v>8716116717</v>
      </c>
      <c r="B83" s="14"/>
      <c r="C83" s="15"/>
      <c r="D83" s="16"/>
      <c r="E83" s="17">
        <f t="shared" si="2"/>
        <v>0</v>
      </c>
      <c r="F83" s="18">
        <f t="shared" si="3"/>
        <v>0</v>
      </c>
    </row>
    <row r="84" spans="1:6" ht="15.75" thickBot="1">
      <c r="A84" s="19">
        <v>42499</v>
      </c>
      <c r="B84" s="20">
        <v>75.67</v>
      </c>
      <c r="C84" s="21">
        <v>42529</v>
      </c>
      <c r="D84" s="22">
        <v>42535</v>
      </c>
      <c r="E84" s="17">
        <f t="shared" si="2"/>
        <v>6</v>
      </c>
      <c r="F84" s="18">
        <f t="shared" si="3"/>
        <v>454.02</v>
      </c>
    </row>
    <row r="85" spans="1:6" ht="15.75" thickBot="1">
      <c r="A85" s="23" t="s">
        <v>32</v>
      </c>
      <c r="B85" s="14"/>
      <c r="C85" s="15"/>
      <c r="D85" s="16"/>
      <c r="E85" s="17">
        <f t="shared" si="2"/>
        <v>0</v>
      </c>
      <c r="F85" s="18">
        <f t="shared" si="3"/>
        <v>0</v>
      </c>
    </row>
    <row r="86" spans="1:6" ht="15.75" thickBot="1">
      <c r="A86" s="19">
        <v>42499</v>
      </c>
      <c r="B86" s="20">
        <v>218.5</v>
      </c>
      <c r="C86" s="21">
        <v>42536</v>
      </c>
      <c r="D86" s="22">
        <v>42535</v>
      </c>
      <c r="E86" s="17">
        <f t="shared" si="2"/>
        <v>-1</v>
      </c>
      <c r="F86" s="18">
        <f t="shared" si="3"/>
        <v>-218.5</v>
      </c>
    </row>
    <row r="87" spans="1:6" ht="15.75" thickBot="1">
      <c r="A87" s="48" t="s">
        <v>33</v>
      </c>
      <c r="B87" s="14"/>
      <c r="C87" s="15"/>
      <c r="D87" s="16"/>
      <c r="E87" s="17">
        <f t="shared" si="2"/>
        <v>0</v>
      </c>
      <c r="F87" s="18">
        <f t="shared" si="3"/>
        <v>0</v>
      </c>
    </row>
    <row r="88" spans="1:6" ht="15.75" thickBot="1">
      <c r="A88" s="19">
        <v>42475</v>
      </c>
      <c r="B88" s="20">
        <v>334.12</v>
      </c>
      <c r="C88" s="21">
        <v>42536</v>
      </c>
      <c r="D88" s="22">
        <v>42535</v>
      </c>
      <c r="E88" s="17">
        <f t="shared" si="2"/>
        <v>-1</v>
      </c>
      <c r="F88" s="18">
        <f t="shared" si="3"/>
        <v>-334.12</v>
      </c>
    </row>
    <row r="89" spans="1:6" ht="15.75" thickBot="1">
      <c r="A89" s="13">
        <v>35</v>
      </c>
      <c r="B89" s="14"/>
      <c r="C89" s="15"/>
      <c r="D89" s="16"/>
      <c r="E89" s="17">
        <f t="shared" si="2"/>
        <v>0</v>
      </c>
      <c r="F89" s="18">
        <f t="shared" si="3"/>
        <v>0</v>
      </c>
    </row>
    <row r="90" spans="1:6" ht="15.75" thickBot="1">
      <c r="A90" s="19">
        <v>42509</v>
      </c>
      <c r="B90" s="20">
        <v>382</v>
      </c>
      <c r="C90" s="21">
        <v>42540</v>
      </c>
      <c r="D90" s="22">
        <v>42535</v>
      </c>
      <c r="E90" s="17">
        <f t="shared" si="2"/>
        <v>-5</v>
      </c>
      <c r="F90" s="18">
        <f t="shared" si="3"/>
        <v>-1910</v>
      </c>
    </row>
    <row r="91" spans="1:6" ht="15.75" thickBot="1">
      <c r="A91" s="23" t="s">
        <v>34</v>
      </c>
      <c r="B91" s="14"/>
      <c r="C91" s="15"/>
      <c r="D91" s="16"/>
      <c r="E91" s="17">
        <f t="shared" si="2"/>
        <v>0</v>
      </c>
      <c r="F91" s="18">
        <f t="shared" si="3"/>
        <v>0</v>
      </c>
    </row>
    <row r="92" spans="1:6" ht="15.75" thickBot="1">
      <c r="A92" s="19">
        <v>42503</v>
      </c>
      <c r="B92" s="20">
        <v>578.5</v>
      </c>
      <c r="C92" s="21">
        <v>42534</v>
      </c>
      <c r="D92" s="22">
        <v>42535</v>
      </c>
      <c r="E92" s="17">
        <f t="shared" si="2"/>
        <v>1</v>
      </c>
      <c r="F92" s="18">
        <f t="shared" si="3"/>
        <v>578.5</v>
      </c>
    </row>
    <row r="93" spans="1:6" ht="15.75" thickBot="1">
      <c r="A93" s="23" t="s">
        <v>35</v>
      </c>
      <c r="B93" s="14"/>
      <c r="C93" s="15"/>
      <c r="D93" s="16"/>
      <c r="E93" s="17">
        <f t="shared" si="2"/>
        <v>0</v>
      </c>
      <c r="F93" s="18">
        <f t="shared" si="3"/>
        <v>0</v>
      </c>
    </row>
    <row r="94" spans="1:6" ht="15.75" thickBot="1">
      <c r="A94" s="19">
        <v>42495</v>
      </c>
      <c r="B94" s="20">
        <v>472</v>
      </c>
      <c r="C94" s="21">
        <v>42531</v>
      </c>
      <c r="D94" s="22">
        <v>42535</v>
      </c>
      <c r="E94" s="17">
        <f t="shared" si="2"/>
        <v>4</v>
      </c>
      <c r="F94" s="18">
        <f t="shared" si="3"/>
        <v>1888</v>
      </c>
    </row>
    <row r="95" spans="1:6" ht="15.75" thickBot="1">
      <c r="A95" s="23">
        <v>283</v>
      </c>
      <c r="B95" s="14"/>
      <c r="C95" s="15"/>
      <c r="D95" s="16"/>
      <c r="E95" s="17">
        <f t="shared" ref="E95:E112" si="4">D95-C95</f>
        <v>0</v>
      </c>
      <c r="F95" s="18">
        <f t="shared" ref="F95:F112" si="5">E95*B95</f>
        <v>0</v>
      </c>
    </row>
    <row r="96" spans="1:6" ht="15.75" thickBot="1">
      <c r="A96" s="19">
        <v>42499</v>
      </c>
      <c r="B96" s="20">
        <v>4399.6000000000004</v>
      </c>
      <c r="C96" s="21">
        <v>42531</v>
      </c>
      <c r="D96" s="22">
        <v>42535</v>
      </c>
      <c r="E96" s="17">
        <f t="shared" si="4"/>
        <v>4</v>
      </c>
      <c r="F96" s="18">
        <f t="shared" si="5"/>
        <v>17598.400000000001</v>
      </c>
    </row>
    <row r="97" spans="1:6" ht="15.75" thickBot="1">
      <c r="A97" s="23">
        <v>16</v>
      </c>
      <c r="B97" s="14"/>
      <c r="C97" s="15"/>
      <c r="D97" s="16"/>
      <c r="E97" s="17">
        <f t="shared" si="4"/>
        <v>0</v>
      </c>
      <c r="F97" s="18">
        <f t="shared" si="5"/>
        <v>0</v>
      </c>
    </row>
    <row r="98" spans="1:6" ht="15.75" thickBot="1">
      <c r="A98" s="19">
        <v>42495</v>
      </c>
      <c r="B98" s="20">
        <v>624</v>
      </c>
      <c r="C98" s="21">
        <v>42530</v>
      </c>
      <c r="D98" s="22">
        <v>42535</v>
      </c>
      <c r="E98" s="17">
        <f t="shared" si="4"/>
        <v>5</v>
      </c>
      <c r="F98" s="18">
        <f t="shared" si="5"/>
        <v>3120</v>
      </c>
    </row>
    <row r="99" spans="1:6" ht="15.75" thickBot="1">
      <c r="A99" s="23" t="s">
        <v>36</v>
      </c>
      <c r="B99" s="14"/>
      <c r="C99" s="15"/>
      <c r="D99" s="16"/>
      <c r="E99" s="17">
        <f t="shared" si="4"/>
        <v>0</v>
      </c>
      <c r="F99" s="18">
        <f t="shared" si="5"/>
        <v>0</v>
      </c>
    </row>
    <row r="100" spans="1:6" ht="15.75" thickBot="1">
      <c r="A100" s="19">
        <v>42503</v>
      </c>
      <c r="B100" s="20">
        <v>4810</v>
      </c>
      <c r="C100" s="21">
        <v>42551</v>
      </c>
      <c r="D100" s="22">
        <v>42536</v>
      </c>
      <c r="E100" s="17">
        <f t="shared" si="4"/>
        <v>-15</v>
      </c>
      <c r="F100" s="18">
        <f t="shared" si="5"/>
        <v>-72150</v>
      </c>
    </row>
    <row r="101" spans="1:6" ht="15.75" thickBot="1">
      <c r="A101" s="13">
        <v>84</v>
      </c>
      <c r="B101" s="14"/>
      <c r="C101" s="15"/>
      <c r="D101" s="16"/>
      <c r="E101" s="17">
        <f t="shared" si="4"/>
        <v>0</v>
      </c>
      <c r="F101" s="18">
        <f t="shared" si="5"/>
        <v>0</v>
      </c>
    </row>
    <row r="102" spans="1:6" ht="15.75" thickBot="1">
      <c r="A102" s="19">
        <v>42503</v>
      </c>
      <c r="B102" s="20">
        <v>1200</v>
      </c>
      <c r="C102" s="21">
        <v>42537</v>
      </c>
      <c r="D102" s="22">
        <v>42536</v>
      </c>
      <c r="E102" s="17">
        <f t="shared" si="4"/>
        <v>-1</v>
      </c>
      <c r="F102" s="18">
        <f t="shared" si="5"/>
        <v>-1200</v>
      </c>
    </row>
    <row r="103" spans="1:6" ht="15.75" thickBot="1">
      <c r="A103" s="28">
        <v>82</v>
      </c>
      <c r="B103" s="29"/>
      <c r="C103" s="26"/>
      <c r="D103" s="30"/>
      <c r="E103" s="17">
        <f t="shared" si="4"/>
        <v>0</v>
      </c>
      <c r="F103" s="18">
        <f t="shared" si="5"/>
        <v>0</v>
      </c>
    </row>
    <row r="104" spans="1:6" ht="15.75" thickBot="1">
      <c r="A104" s="24">
        <v>42490</v>
      </c>
      <c r="B104" s="31">
        <v>210</v>
      </c>
      <c r="C104" s="26">
        <v>42534</v>
      </c>
      <c r="D104" s="32">
        <v>42536</v>
      </c>
      <c r="E104" s="17">
        <f t="shared" si="4"/>
        <v>2</v>
      </c>
      <c r="F104" s="18">
        <f t="shared" si="5"/>
        <v>420</v>
      </c>
    </row>
    <row r="105" spans="1:6" ht="15.75" thickBot="1">
      <c r="A105" s="13">
        <v>214</v>
      </c>
      <c r="B105" s="33"/>
      <c r="C105" s="15"/>
      <c r="D105" s="16"/>
      <c r="E105" s="17">
        <f t="shared" si="4"/>
        <v>0</v>
      </c>
      <c r="F105" s="18">
        <f t="shared" si="5"/>
        <v>0</v>
      </c>
    </row>
    <row r="106" spans="1:6" ht="15.75" thickBot="1">
      <c r="A106" s="24">
        <v>42515</v>
      </c>
      <c r="B106" s="34">
        <v>579.08000000000004</v>
      </c>
      <c r="C106" s="35">
        <v>42545</v>
      </c>
      <c r="D106" s="26">
        <v>42542</v>
      </c>
      <c r="E106" s="17">
        <f t="shared" si="4"/>
        <v>-3</v>
      </c>
      <c r="F106" s="18">
        <f t="shared" si="5"/>
        <v>-1737.2400000000002</v>
      </c>
    </row>
    <row r="107" spans="1:6" ht="15.75" thickBot="1">
      <c r="A107" s="36" t="s">
        <v>37</v>
      </c>
      <c r="B107" s="29"/>
      <c r="C107" s="26"/>
      <c r="D107" s="37"/>
      <c r="E107" s="38">
        <f t="shared" si="4"/>
        <v>0</v>
      </c>
      <c r="F107" s="39">
        <f t="shared" si="5"/>
        <v>0</v>
      </c>
    </row>
    <row r="108" spans="1:6" ht="15.75" thickBot="1">
      <c r="A108" s="49">
        <v>42506</v>
      </c>
      <c r="B108" s="41">
        <v>104</v>
      </c>
      <c r="C108" s="35">
        <v>42547</v>
      </c>
      <c r="D108" s="42">
        <v>42542</v>
      </c>
      <c r="E108" s="43">
        <f t="shared" si="4"/>
        <v>-5</v>
      </c>
      <c r="F108" s="44">
        <f t="shared" si="5"/>
        <v>-520</v>
      </c>
    </row>
    <row r="109" spans="1:6" ht="15.75" thickBot="1">
      <c r="A109" s="36" t="s">
        <v>38</v>
      </c>
      <c r="B109" s="29"/>
      <c r="C109" s="26"/>
      <c r="D109" s="37"/>
      <c r="E109" s="38">
        <f t="shared" si="4"/>
        <v>0</v>
      </c>
      <c r="F109" s="39">
        <f t="shared" si="5"/>
        <v>0</v>
      </c>
    </row>
    <row r="110" spans="1:6" ht="15.75" thickBot="1">
      <c r="A110" s="49">
        <v>42514</v>
      </c>
      <c r="B110" s="41">
        <v>540</v>
      </c>
      <c r="C110" s="35">
        <v>42544</v>
      </c>
      <c r="D110" s="42">
        <v>42542</v>
      </c>
      <c r="E110" s="43">
        <f t="shared" si="4"/>
        <v>-2</v>
      </c>
      <c r="F110" s="44">
        <f t="shared" si="5"/>
        <v>-1080</v>
      </c>
    </row>
    <row r="111" spans="1:6" ht="15.75" thickBot="1">
      <c r="A111" s="36" t="s">
        <v>39</v>
      </c>
      <c r="B111" s="29"/>
      <c r="C111" s="26"/>
      <c r="D111" s="37"/>
      <c r="E111" s="38">
        <f t="shared" si="4"/>
        <v>0</v>
      </c>
      <c r="F111" s="39">
        <f t="shared" si="5"/>
        <v>0</v>
      </c>
    </row>
    <row r="112" spans="1:6">
      <c r="A112" s="50">
        <v>42506</v>
      </c>
      <c r="B112" s="51">
        <v>748.5</v>
      </c>
      <c r="C112" s="26">
        <v>42547</v>
      </c>
      <c r="D112" s="42">
        <v>42542</v>
      </c>
      <c r="E112" s="52">
        <f t="shared" si="4"/>
        <v>-5</v>
      </c>
      <c r="F112" s="53">
        <f t="shared" si="5"/>
        <v>-3742.5</v>
      </c>
    </row>
    <row r="113" spans="1:6">
      <c r="A113" s="54"/>
      <c r="B113" s="25"/>
      <c r="C113" s="55"/>
      <c r="D113" s="56"/>
      <c r="E113" s="57"/>
      <c r="F113" s="58"/>
    </row>
    <row r="114" spans="1:6">
      <c r="A114" s="59"/>
      <c r="B114" s="25">
        <f>SUM(B4:B112)</f>
        <v>58696</v>
      </c>
      <c r="C114" s="25"/>
      <c r="D114" s="25"/>
      <c r="E114" s="25"/>
      <c r="F114" s="25">
        <f>SUM(F4:F112)</f>
        <v>-227211.49000000002</v>
      </c>
    </row>
    <row r="115" spans="1:6">
      <c r="A115" s="54" t="s">
        <v>40</v>
      </c>
      <c r="B115" s="25"/>
      <c r="C115" s="55"/>
      <c r="D115" s="56"/>
      <c r="E115" s="57"/>
      <c r="F115" s="58"/>
    </row>
    <row r="116" spans="1:6">
      <c r="A116" s="59"/>
      <c r="B116" s="25"/>
      <c r="C116" s="55"/>
      <c r="D116" s="56"/>
      <c r="E116" s="57"/>
      <c r="F116" s="58"/>
    </row>
    <row r="117" spans="1:6">
      <c r="A117" s="54"/>
      <c r="B117" s="25"/>
      <c r="C117" s="55"/>
      <c r="D117" s="56"/>
      <c r="E117" s="57"/>
      <c r="F117" s="58"/>
    </row>
    <row r="118" spans="1:6">
      <c r="A118" s="59"/>
      <c r="B118" s="25"/>
      <c r="C118" s="55"/>
      <c r="D118" s="56"/>
      <c r="E118" s="57"/>
      <c r="F118" s="58"/>
    </row>
    <row r="119" spans="1:6">
      <c r="A119" s="54"/>
      <c r="B119" s="25"/>
      <c r="C119" s="55"/>
      <c r="D119" s="56"/>
      <c r="E119" s="57"/>
      <c r="F119" s="58"/>
    </row>
    <row r="120" spans="1:6">
      <c r="A120" s="59"/>
      <c r="B120" s="25"/>
      <c r="C120" s="55"/>
      <c r="D120" s="56"/>
      <c r="E120" s="57"/>
      <c r="F120" s="58"/>
    </row>
    <row r="121" spans="1:6">
      <c r="A121" s="54"/>
      <c r="B121" s="25"/>
      <c r="C121" s="55"/>
      <c r="D121" s="56"/>
      <c r="E121" s="57"/>
      <c r="F121" s="58"/>
    </row>
    <row r="122" spans="1:6">
      <c r="A122" s="59"/>
      <c r="B122" s="25"/>
      <c r="C122" s="55"/>
      <c r="D122" s="56"/>
      <c r="E122" s="57"/>
      <c r="F122" s="58"/>
    </row>
    <row r="123" spans="1:6">
      <c r="A123" s="54"/>
      <c r="B123" s="25"/>
      <c r="C123" s="55"/>
      <c r="D123" s="56"/>
      <c r="E123" s="57"/>
      <c r="F123" s="58"/>
    </row>
    <row r="124" spans="1:6">
      <c r="A124" s="59"/>
      <c r="B124" s="25"/>
      <c r="C124" s="55"/>
      <c r="D124" s="56"/>
      <c r="E124" s="57"/>
      <c r="F124" s="58"/>
    </row>
    <row r="125" spans="1:6">
      <c r="A125" s="54"/>
      <c r="B125" s="25"/>
      <c r="C125" s="55"/>
      <c r="D125" s="56"/>
      <c r="E125" s="57"/>
      <c r="F125" s="58"/>
    </row>
    <row r="126" spans="1:6">
      <c r="A126" s="59"/>
      <c r="B126" s="25"/>
      <c r="C126" s="55"/>
      <c r="D126" s="56"/>
      <c r="E126" s="57"/>
      <c r="F126" s="58"/>
    </row>
    <row r="127" spans="1:6">
      <c r="A127" s="54"/>
      <c r="B127" s="25"/>
      <c r="C127" s="55"/>
      <c r="D127" s="56"/>
      <c r="E127" s="57"/>
      <c r="F127" s="58"/>
    </row>
    <row r="128" spans="1:6">
      <c r="A128" s="59"/>
      <c r="B128" s="25"/>
      <c r="C128" s="55"/>
      <c r="D128" s="56"/>
      <c r="E128" s="57"/>
      <c r="F128" s="58"/>
    </row>
    <row r="129" spans="1:6">
      <c r="A129" s="54"/>
      <c r="B129" s="25"/>
      <c r="C129" s="55"/>
      <c r="D129" s="56"/>
      <c r="E129" s="57"/>
      <c r="F129" s="58"/>
    </row>
    <row r="130" spans="1:6">
      <c r="A130" s="59"/>
      <c r="B130" s="25"/>
      <c r="C130" s="55"/>
      <c r="D130" s="56"/>
      <c r="E130" s="57"/>
      <c r="F130" s="58"/>
    </row>
    <row r="131" spans="1:6">
      <c r="A131" s="54"/>
      <c r="B131" s="25"/>
      <c r="C131" s="55"/>
      <c r="D131" s="56"/>
      <c r="E131" s="57"/>
      <c r="F131" s="58"/>
    </row>
    <row r="132" spans="1:6">
      <c r="A132" s="59"/>
      <c r="B132" s="25"/>
      <c r="C132" s="55"/>
      <c r="D132" s="56"/>
      <c r="E132" s="57"/>
      <c r="F132" s="58"/>
    </row>
    <row r="133" spans="1:6">
      <c r="A133" s="54"/>
      <c r="B133" s="25"/>
      <c r="C133" s="55"/>
      <c r="D133" s="56"/>
      <c r="E133" s="57"/>
      <c r="F133" s="58"/>
    </row>
    <row r="134" spans="1:6">
      <c r="A134" s="59"/>
      <c r="B134" s="25"/>
      <c r="C134" s="55"/>
      <c r="D134" s="56"/>
      <c r="E134" s="57"/>
      <c r="F134" s="58"/>
    </row>
    <row r="135" spans="1:6">
      <c r="A135" s="54"/>
      <c r="B135" s="25"/>
      <c r="C135" s="55"/>
      <c r="D135" s="56"/>
      <c r="E135" s="57"/>
      <c r="F135" s="58"/>
    </row>
    <row r="136" spans="1:6">
      <c r="A136" s="59"/>
      <c r="B136" s="25"/>
      <c r="C136" s="55"/>
      <c r="D136" s="56"/>
      <c r="E136" s="57"/>
      <c r="F136" s="58"/>
    </row>
    <row r="137" spans="1:6">
      <c r="A137" s="54"/>
      <c r="B137" s="25"/>
      <c r="C137" s="55"/>
      <c r="D137" s="56"/>
      <c r="E137" s="57"/>
      <c r="F137" s="58"/>
    </row>
    <row r="138" spans="1:6">
      <c r="A138" s="59"/>
      <c r="B138" s="25"/>
      <c r="C138" s="55"/>
      <c r="D138" s="56"/>
      <c r="E138" s="57"/>
      <c r="F138" s="58"/>
    </row>
    <row r="139" spans="1:6">
      <c r="A139" s="14"/>
      <c r="B139" s="14"/>
      <c r="C139" s="14"/>
      <c r="D139" s="57"/>
      <c r="E139" s="57"/>
      <c r="F139" s="57"/>
    </row>
    <row r="140" spans="1:6">
      <c r="A140" s="14"/>
      <c r="B140" s="14"/>
      <c r="C140" s="14"/>
      <c r="D140" s="57"/>
      <c r="E140" s="57"/>
      <c r="F140" s="57"/>
    </row>
    <row r="141" spans="1:6">
      <c r="A141" s="14"/>
      <c r="B141" s="14"/>
      <c r="C141" s="14"/>
      <c r="D141" s="57"/>
      <c r="E141" s="57"/>
      <c r="F141" s="57"/>
    </row>
    <row r="142" spans="1:6">
      <c r="A142" s="14"/>
      <c r="B142" s="14"/>
      <c r="C142" s="14"/>
      <c r="D142" s="57"/>
      <c r="E142" s="57"/>
      <c r="F142" s="57"/>
    </row>
    <row r="143" spans="1:6">
      <c r="A143" s="14"/>
      <c r="B143" s="14"/>
      <c r="C143" s="14"/>
      <c r="D143" s="57"/>
      <c r="E143" s="57"/>
      <c r="F143" s="57"/>
    </row>
    <row r="144" spans="1:6">
      <c r="A144" s="14"/>
      <c r="B144" s="14"/>
      <c r="C144" s="14"/>
      <c r="D144" s="57"/>
      <c r="E144" s="57"/>
      <c r="F144" s="57"/>
    </row>
  </sheetData>
  <conditionalFormatting sqref="C115:C138 C4:C113">
    <cfRule type="expression" dxfId="2" priority="2" stopIfTrue="1">
      <formula>D4=1</formula>
    </cfRule>
    <cfRule type="expression" dxfId="1" priority="3" stopIfTrue="1">
      <formula>D4=2</formula>
    </cfRule>
  </conditionalFormatting>
  <conditionalFormatting sqref="D115:D138 D4:D113">
    <cfRule type="cellIs" dxfId="0" priority="1" stopIfTrue="1" operator="equal">
      <formula>"R"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2016-11-23T10:47:50Z</cp:lastPrinted>
  <dcterms:created xsi:type="dcterms:W3CDTF">2016-11-23T08:00:38Z</dcterms:created>
  <dcterms:modified xsi:type="dcterms:W3CDTF">2016-11-23T10:47:54Z</dcterms:modified>
</cp:coreProperties>
</file>