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0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Tanga</author>
  </authors>
  <commentList>
    <comment ref="C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3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Tanga</author>
  </authors>
  <commentList>
    <comment ref="C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3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36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3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4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4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4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46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4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5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5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5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56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5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6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6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6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66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6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7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7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7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76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7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8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8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Tanga</author>
  </authors>
  <commentList>
    <comment ref="C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5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6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1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3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3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36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3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4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4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4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46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4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50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52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  <comment ref="C54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color indexed="10"/>
            <rFont val="Tahoma"/>
            <family val="2"/>
          </rPr>
          <t>A T T E N Z I O N E</t>
        </r>
        <r>
          <rPr>
            <b/>
            <sz val="8"/>
            <rFont val="Tahoma"/>
            <family val="0"/>
          </rPr>
          <t xml:space="preserve">
la scritta é:
NERA se Pagata 
o se mancano più di 10 giorni
</t>
        </r>
        <r>
          <rPr>
            <b/>
            <sz val="8"/>
            <color indexed="52"/>
            <rFont val="Tahoma"/>
            <family val="2"/>
          </rPr>
          <t>ARANCIONE se sei nei 10 giorni prima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ROSSA se sei fuori scadenza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<sst xmlns="http://schemas.openxmlformats.org/spreadsheetml/2006/main" count="54" uniqueCount="33">
  <si>
    <t>indice tempestività pagamenti</t>
  </si>
  <si>
    <t>N° FATTURA</t>
  </si>
  <si>
    <t>IMPORTO (senza  IVA)</t>
  </si>
  <si>
    <t>Data scadenza</t>
  </si>
  <si>
    <t>Data pagamento (imponibile)</t>
  </si>
  <si>
    <t>Calcoli giorni</t>
  </si>
  <si>
    <t>Calcoli parametri</t>
  </si>
  <si>
    <t>12/PA</t>
  </si>
  <si>
    <t>39/PA</t>
  </si>
  <si>
    <t>C11</t>
  </si>
  <si>
    <t>14-15/PA</t>
  </si>
  <si>
    <t>8A00251900</t>
  </si>
  <si>
    <t>Fiano 30/04/2015</t>
  </si>
  <si>
    <t>357T</t>
  </si>
  <si>
    <t>174-175-176-177-178</t>
  </si>
  <si>
    <t>70_15</t>
  </si>
  <si>
    <t>122/07</t>
  </si>
  <si>
    <t>09/01/206</t>
  </si>
  <si>
    <t>E-654</t>
  </si>
  <si>
    <t>225164-230910</t>
  </si>
  <si>
    <t>23780-23634</t>
  </si>
  <si>
    <t>2_6</t>
  </si>
  <si>
    <t>8A00031476</t>
  </si>
  <si>
    <t>6/PA 16</t>
  </si>
  <si>
    <t>2016/FPA/0000020</t>
  </si>
  <si>
    <t>04PA</t>
  </si>
  <si>
    <t>107/PA</t>
  </si>
  <si>
    <t>23/PA</t>
  </si>
  <si>
    <t>21/PA16</t>
  </si>
  <si>
    <t>156/PA</t>
  </si>
  <si>
    <t>21 ter/E</t>
  </si>
  <si>
    <t>75/4</t>
  </si>
  <si>
    <t>Fiano 09/04/2016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</si>
</sst>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</numFmts>
  <fonts count="42"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8"/>
      <name val="Tahoma"/>
      <family val="0"/>
    </font>
    <font>
      <b/>
      <sz val="10"/>
      <color indexed="10"/>
      <name val="Tahoma"/>
      <family val="2"/>
    </font>
    <font>
      <b/>
      <sz val="8"/>
      <color indexed="52"/>
      <name val="Tahoma"/>
      <family val="2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dotted">
        <color indexed="8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8"/>
      </left>
      <right style="medium">
        <color indexed="8"/>
      </right>
      <top style="dotted">
        <color indexed="8"/>
      </top>
      <bottom/>
    </border>
    <border>
      <left style="thin"/>
      <right style="thin"/>
      <top style="thin"/>
      <bottom style="thin"/>
    </border>
    <border>
      <left style="medium"/>
      <right/>
      <top style="mediumDashDot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DashDot">
        <color indexed="8"/>
      </top>
      <bottom style="dotted">
        <color indexed="8"/>
      </bottom>
    </border>
    <border>
      <left style="medium"/>
      <right/>
      <top/>
      <bottom style="mediumDashDot">
        <color indexed="8"/>
      </bottom>
    </border>
    <border>
      <left style="thin">
        <color indexed="8"/>
      </left>
      <right style="thin">
        <color indexed="8"/>
      </right>
      <top style="mediumDashDot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mediumDashDot">
        <color indexed="8"/>
      </bottom>
    </border>
    <border>
      <left style="medium">
        <color indexed="8"/>
      </left>
      <right style="medium">
        <color indexed="8"/>
      </right>
      <top style="mediumDashDot">
        <color indexed="8"/>
      </top>
      <bottom/>
    </border>
    <border>
      <left style="medium">
        <color indexed="8"/>
      </left>
      <right style="medium">
        <color indexed="8"/>
      </right>
      <top/>
      <bottom style="mediumDashDot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DashDot">
        <color indexed="8"/>
      </top>
      <bottom/>
    </border>
    <border>
      <left>
        <color indexed="63"/>
      </left>
      <right style="medium">
        <color indexed="8"/>
      </right>
      <top/>
      <bottom style="mediumDashDot">
        <color indexed="8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medium"/>
      <right style="thin"/>
      <top style="mediumDashDot">
        <color indexed="8"/>
      </top>
      <bottom style="dotted">
        <color indexed="8"/>
      </bottom>
    </border>
    <border>
      <left style="medium"/>
      <right style="thin"/>
      <top/>
      <bottom style="mediumDashDot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vertical="center"/>
    </xf>
    <xf numFmtId="2" fontId="1" fillId="33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NumberFormat="1" applyFill="1" applyBorder="1" applyAlignment="1" applyProtection="1">
      <alignment horizontal="center" vertical="center"/>
      <protection hidden="1" locked="0"/>
    </xf>
    <xf numFmtId="43" fontId="0" fillId="0" borderId="17" xfId="0" applyNumberFormat="1" applyFill="1" applyBorder="1" applyAlignment="1" applyProtection="1">
      <alignment horizontal="center" vertical="center"/>
      <protection hidden="1" locked="0"/>
    </xf>
    <xf numFmtId="14" fontId="0" fillId="0" borderId="18" xfId="0" applyNumberFormat="1" applyFill="1" applyBorder="1" applyAlignment="1" applyProtection="1">
      <alignment horizontal="center" vertical="center"/>
      <protection locked="0"/>
    </xf>
    <xf numFmtId="1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/>
    </xf>
    <xf numFmtId="43" fontId="0" fillId="0" borderId="21" xfId="0" applyNumberFormat="1" applyFill="1" applyBorder="1" applyAlignment="1">
      <alignment/>
    </xf>
    <xf numFmtId="14" fontId="0" fillId="0" borderId="22" xfId="0" applyNumberFormat="1" applyFont="1" applyFill="1" applyBorder="1" applyAlignment="1" applyProtection="1">
      <alignment horizontal="center" vertical="center"/>
      <protection hidden="1" locked="0"/>
    </xf>
    <xf numFmtId="43" fontId="0" fillId="0" borderId="23" xfId="0" applyNumberFormat="1" applyFill="1" applyBorder="1" applyAlignment="1" applyProtection="1">
      <alignment horizontal="center" vertical="center"/>
      <protection hidden="1" locked="0"/>
    </xf>
    <xf numFmtId="164" fontId="0" fillId="0" borderId="24" xfId="0" applyNumberFormat="1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>
      <alignment/>
    </xf>
    <xf numFmtId="0" fontId="0" fillId="0" borderId="26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>
      <alignment/>
    </xf>
    <xf numFmtId="1" fontId="0" fillId="0" borderId="27" xfId="0" applyNumberFormat="1" applyFill="1" applyBorder="1" applyAlignment="1" applyProtection="1">
      <alignment horizontal="center" vertical="center"/>
      <protection locked="0"/>
    </xf>
    <xf numFmtId="14" fontId="0" fillId="0" borderId="28" xfId="0" applyNumberFormat="1" applyFont="1" applyFill="1" applyBorder="1" applyAlignment="1" applyProtection="1">
      <alignment horizontal="center" vertical="center"/>
      <protection hidden="1" locked="0"/>
    </xf>
    <xf numFmtId="43" fontId="0" fillId="0" borderId="29" xfId="0" applyNumberFormat="1" applyFill="1" applyBorder="1" applyAlignment="1" applyProtection="1">
      <alignment horizontal="center" vertical="center"/>
      <protection hidden="1" locked="0"/>
    </xf>
    <xf numFmtId="164" fontId="0" fillId="0" borderId="30" xfId="0" applyNumberFormat="1" applyFill="1" applyBorder="1" applyAlignment="1" applyProtection="1">
      <alignment horizontal="center" vertical="center"/>
      <protection locked="0"/>
    </xf>
    <xf numFmtId="14" fontId="0" fillId="0" borderId="31" xfId="0" applyNumberFormat="1" applyFill="1" applyBorder="1" applyAlignment="1" applyProtection="1">
      <alignment horizontal="center" vertical="center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6" xfId="0" applyNumberForma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0" xfId="0" applyFill="1" applyBorder="1" applyAlignment="1">
      <alignment/>
    </xf>
    <xf numFmtId="4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/>
    </xf>
    <xf numFmtId="43" fontId="0" fillId="0" borderId="12" xfId="0" applyNumberFormat="1" applyFill="1" applyBorder="1" applyAlignment="1">
      <alignment/>
    </xf>
    <xf numFmtId="14" fontId="0" fillId="0" borderId="0" xfId="0" applyNumberFormat="1" applyFill="1" applyBorder="1" applyAlignment="1">
      <alignment/>
    </xf>
    <xf numFmtId="16" fontId="0" fillId="0" borderId="26" xfId="0" applyNumberFormat="1" applyFill="1" applyBorder="1" applyAlignment="1" applyProtection="1">
      <alignment horizontal="center" vertical="center"/>
      <protection hidden="1" locked="0"/>
    </xf>
    <xf numFmtId="22" fontId="0" fillId="0" borderId="25" xfId="0" applyNumberFormat="1" applyFill="1" applyBorder="1" applyAlignment="1">
      <alignment/>
    </xf>
    <xf numFmtId="43" fontId="0" fillId="0" borderId="0" xfId="0" applyNumberFormat="1" applyFill="1" applyAlignment="1">
      <alignment/>
    </xf>
    <xf numFmtId="43" fontId="0" fillId="0" borderId="0" xfId="0" applyNumberFormat="1" applyFill="1" applyBorder="1" applyAlignment="1">
      <alignment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/>
    </xf>
    <xf numFmtId="43" fontId="0" fillId="0" borderId="37" xfId="0" applyNumberFormat="1" applyFill="1" applyBorder="1" applyAlignment="1" applyProtection="1">
      <alignment horizontal="center" vertical="center"/>
      <protection hidden="1" locked="0"/>
    </xf>
    <xf numFmtId="0" fontId="0" fillId="0" borderId="38" xfId="0" applyNumberFormat="1" applyFont="1" applyFill="1" applyBorder="1" applyAlignment="1" applyProtection="1">
      <alignment horizontal="center" vertical="center"/>
      <protection hidden="1" locked="0"/>
    </xf>
    <xf numFmtId="14" fontId="0" fillId="0" borderId="39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8" xfId="0" applyNumberFormat="1" applyFill="1" applyBorder="1" applyAlignment="1" applyProtection="1">
      <alignment horizontal="center" vertical="center"/>
      <protection hidden="1" locked="0"/>
    </xf>
    <xf numFmtId="16" fontId="0" fillId="0" borderId="38" xfId="0" applyNumberFormat="1" applyFill="1" applyBorder="1" applyAlignment="1" applyProtection="1">
      <alignment horizontal="center" vertical="center"/>
      <protection hidden="1" locked="0"/>
    </xf>
    <xf numFmtId="0" fontId="0" fillId="0" borderId="40" xfId="0" applyFill="1" applyBorder="1" applyAlignment="1">
      <alignment/>
    </xf>
    <xf numFmtId="43" fontId="0" fillId="0" borderId="20" xfId="0" applyNumberFormat="1" applyFill="1" applyBorder="1" applyAlignment="1" applyProtection="1">
      <alignment horizontal="center" vertical="center"/>
      <protection hidden="1"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3">
    <dxf>
      <fill>
        <patternFill>
          <bgColor indexed="10"/>
        </patternFill>
      </fill>
    </dxf>
    <dxf>
      <font>
        <color indexed="53"/>
      </font>
    </dxf>
    <dxf>
      <font>
        <b/>
        <i val="0"/>
        <color indexed="10"/>
      </font>
    </dxf>
    <dxf>
      <fill>
        <patternFill>
          <bgColor indexed="10"/>
        </patternFill>
      </fill>
    </dxf>
    <dxf>
      <font>
        <color indexed="53"/>
      </font>
    </dxf>
    <dxf>
      <font>
        <b/>
        <i val="0"/>
        <color indexed="10"/>
      </font>
    </dxf>
    <dxf>
      <font>
        <color indexed="53"/>
      </font>
    </dxf>
    <dxf>
      <font>
        <b/>
        <i val="0"/>
        <color indexed="10"/>
      </font>
    </dxf>
    <dxf>
      <fill>
        <patternFill>
          <bgColor indexed="10"/>
        </patternFill>
      </fill>
    </dxf>
    <dxf>
      <font>
        <color indexed="53"/>
      </font>
    </dxf>
    <dxf>
      <font>
        <b/>
        <i val="0"/>
        <color indexed="10"/>
      </font>
    </dxf>
    <dxf>
      <font>
        <color indexed="53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zoomScalePageLayoutView="0" workbookViewId="0" topLeftCell="A1">
      <selection activeCell="D42" sqref="D42"/>
    </sheetView>
  </sheetViews>
  <sheetFormatPr defaultColWidth="9.140625" defaultRowHeight="12.75"/>
  <cols>
    <col min="1" max="1" width="14.7109375" style="1" customWidth="1"/>
    <col min="2" max="2" width="23.140625" style="1" customWidth="1"/>
    <col min="3" max="3" width="20.421875" style="1" customWidth="1"/>
    <col min="4" max="4" width="17.8515625" style="2" customWidth="1"/>
    <col min="5" max="5" width="12.421875" style="2" customWidth="1"/>
    <col min="6" max="6" width="16.140625" style="2" customWidth="1"/>
    <col min="7" max="7" width="15.8515625" style="2" customWidth="1"/>
    <col min="8" max="16384" width="9.140625" style="2" customWidth="1"/>
  </cols>
  <sheetData>
    <row r="1" ht="13.5" thickBot="1"/>
    <row r="2" spans="1:7" ht="15.75" thickBot="1">
      <c r="A2" s="3"/>
      <c r="B2" s="4" t="s">
        <v>0</v>
      </c>
      <c r="C2" s="5"/>
      <c r="D2" s="5"/>
      <c r="E2" s="6"/>
      <c r="F2" s="7"/>
      <c r="G2" s="8">
        <f>F34/B34</f>
        <v>-6.078576459758353</v>
      </c>
    </row>
    <row r="3" spans="1:6" ht="47.25" customHeight="1" thickBot="1">
      <c r="A3" s="9" t="s">
        <v>1</v>
      </c>
      <c r="B3" s="10" t="s">
        <v>2</v>
      </c>
      <c r="C3" s="10" t="s">
        <v>3</v>
      </c>
      <c r="D3" s="11" t="s">
        <v>4</v>
      </c>
      <c r="E3" s="11" t="s">
        <v>5</v>
      </c>
      <c r="F3" s="12" t="s">
        <v>6</v>
      </c>
    </row>
    <row r="4" spans="1:6" ht="12.75">
      <c r="A4" s="53" t="s">
        <v>21</v>
      </c>
      <c r="B4" s="48"/>
      <c r="C4" s="46"/>
      <c r="D4" s="25"/>
      <c r="E4" s="22"/>
      <c r="F4" s="18">
        <f aca="true" t="shared" si="0" ref="F4:F27">E4*B4</f>
        <v>0</v>
      </c>
    </row>
    <row r="5" spans="1:6" ht="13.5" thickBot="1">
      <c r="A5" s="51">
        <v>42384</v>
      </c>
      <c r="B5" s="49">
        <v>320</v>
      </c>
      <c r="C5" s="47">
        <v>42415</v>
      </c>
      <c r="D5" s="28">
        <v>42422</v>
      </c>
      <c r="E5" s="22">
        <f aca="true" t="shared" si="1" ref="E5:E27">D5-C5</f>
        <v>7</v>
      </c>
      <c r="F5" s="18">
        <f t="shared" si="0"/>
        <v>2240</v>
      </c>
    </row>
    <row r="6" spans="1:6" ht="12.75">
      <c r="A6" s="50">
        <v>3</v>
      </c>
      <c r="B6" s="48"/>
      <c r="C6" s="46"/>
      <c r="D6" s="25"/>
      <c r="E6" s="22"/>
      <c r="F6" s="18">
        <f t="shared" si="0"/>
        <v>0</v>
      </c>
    </row>
    <row r="7" spans="1:6" ht="13.5" thickBot="1">
      <c r="A7" s="51">
        <v>42383</v>
      </c>
      <c r="B7" s="49">
        <v>163.64</v>
      </c>
      <c r="C7" s="47">
        <v>42414</v>
      </c>
      <c r="D7" s="28">
        <v>42422</v>
      </c>
      <c r="E7" s="22">
        <f t="shared" si="1"/>
        <v>8</v>
      </c>
      <c r="F7" s="18">
        <f t="shared" si="0"/>
        <v>1309.12</v>
      </c>
    </row>
    <row r="8" spans="1:6" ht="12.75">
      <c r="A8" s="50">
        <v>52</v>
      </c>
      <c r="B8" s="48"/>
      <c r="C8" s="46"/>
      <c r="D8" s="25"/>
      <c r="E8" s="22"/>
      <c r="F8" s="18">
        <f t="shared" si="0"/>
        <v>0</v>
      </c>
    </row>
    <row r="9" spans="1:6" ht="13.5" thickBot="1">
      <c r="A9" s="51">
        <v>42370</v>
      </c>
      <c r="B9" s="49">
        <v>421.12</v>
      </c>
      <c r="C9" s="47">
        <v>42401</v>
      </c>
      <c r="D9" s="28">
        <v>42422</v>
      </c>
      <c r="E9" s="22">
        <f t="shared" si="1"/>
        <v>21</v>
      </c>
      <c r="F9" s="18">
        <f t="shared" si="0"/>
        <v>8843.52</v>
      </c>
    </row>
    <row r="10" spans="1:6" ht="12.75">
      <c r="A10" s="52" t="s">
        <v>22</v>
      </c>
      <c r="B10" s="48"/>
      <c r="C10" s="46"/>
      <c r="D10" s="25"/>
      <c r="E10" s="22"/>
      <c r="F10" s="18">
        <f t="shared" si="0"/>
        <v>0</v>
      </c>
    </row>
    <row r="11" spans="1:6" ht="13.5" thickBot="1">
      <c r="A11" s="51">
        <v>42381</v>
      </c>
      <c r="B11" s="49">
        <v>178.86</v>
      </c>
      <c r="C11" s="47">
        <v>42415</v>
      </c>
      <c r="D11" s="28">
        <v>42423</v>
      </c>
      <c r="E11" s="22">
        <f t="shared" si="1"/>
        <v>8</v>
      </c>
      <c r="F11" s="18">
        <f t="shared" si="0"/>
        <v>1430.88</v>
      </c>
    </row>
    <row r="12" spans="1:6" ht="12.75">
      <c r="A12" s="52">
        <v>46</v>
      </c>
      <c r="B12" s="48"/>
      <c r="C12" s="46"/>
      <c r="D12" s="25"/>
      <c r="E12" s="22"/>
      <c r="F12" s="18">
        <f t="shared" si="0"/>
        <v>0</v>
      </c>
    </row>
    <row r="13" spans="1:6" ht="13.5" thickBot="1">
      <c r="A13" s="51">
        <v>42385</v>
      </c>
      <c r="B13" s="49">
        <v>609.09</v>
      </c>
      <c r="C13" s="47">
        <v>42416</v>
      </c>
      <c r="D13" s="28">
        <v>42423</v>
      </c>
      <c r="E13" s="22">
        <f t="shared" si="1"/>
        <v>7</v>
      </c>
      <c r="F13" s="18">
        <f t="shared" si="0"/>
        <v>4263.63</v>
      </c>
    </row>
    <row r="14" spans="1:6" ht="12.75">
      <c r="A14" s="52" t="s">
        <v>24</v>
      </c>
      <c r="B14" s="48"/>
      <c r="C14" s="46"/>
      <c r="D14" s="25"/>
      <c r="E14" s="22"/>
      <c r="F14" s="18">
        <f t="shared" si="0"/>
        <v>0</v>
      </c>
    </row>
    <row r="15" spans="1:6" ht="13.5" thickBot="1">
      <c r="A15" s="51">
        <v>42383</v>
      </c>
      <c r="B15" s="49">
        <v>864</v>
      </c>
      <c r="C15" s="47">
        <v>42430</v>
      </c>
      <c r="D15" s="28">
        <v>42423</v>
      </c>
      <c r="E15" s="22">
        <f t="shared" si="1"/>
        <v>-7</v>
      </c>
      <c r="F15" s="18">
        <f t="shared" si="0"/>
        <v>-6048</v>
      </c>
    </row>
    <row r="16" spans="1:6" ht="12.75">
      <c r="A16" s="52" t="s">
        <v>25</v>
      </c>
      <c r="B16" s="48"/>
      <c r="C16" s="46"/>
      <c r="D16" s="25"/>
      <c r="E16" s="22"/>
      <c r="F16" s="18">
        <f t="shared" si="0"/>
        <v>0</v>
      </c>
    </row>
    <row r="17" spans="1:6" ht="13.5" thickBot="1">
      <c r="A17" s="51">
        <v>42411</v>
      </c>
      <c r="B17" s="49">
        <v>2440</v>
      </c>
      <c r="C17" s="47">
        <v>42429</v>
      </c>
      <c r="D17" s="28">
        <v>42429</v>
      </c>
      <c r="E17" s="22">
        <f t="shared" si="1"/>
        <v>0</v>
      </c>
      <c r="F17" s="18">
        <f t="shared" si="0"/>
        <v>0</v>
      </c>
    </row>
    <row r="18" spans="1:6" ht="12.75">
      <c r="A18" s="50">
        <v>216</v>
      </c>
      <c r="B18" s="48"/>
      <c r="C18" s="46"/>
      <c r="D18" s="25"/>
      <c r="E18" s="22"/>
      <c r="F18" s="18">
        <f t="shared" si="0"/>
        <v>0</v>
      </c>
    </row>
    <row r="19" spans="1:6" ht="13.5" thickBot="1">
      <c r="A19" s="51">
        <v>42399</v>
      </c>
      <c r="B19" s="49">
        <v>427.27</v>
      </c>
      <c r="C19" s="47">
        <v>42429</v>
      </c>
      <c r="D19" s="28">
        <v>42429</v>
      </c>
      <c r="E19" s="22">
        <f t="shared" si="1"/>
        <v>0</v>
      </c>
      <c r="F19" s="18">
        <f t="shared" si="0"/>
        <v>0</v>
      </c>
    </row>
    <row r="20" spans="1:6" ht="12.75">
      <c r="A20" s="52">
        <v>15</v>
      </c>
      <c r="B20" s="48"/>
      <c r="C20" s="46"/>
      <c r="D20" s="25"/>
      <c r="E20" s="22"/>
      <c r="F20" s="18">
        <f t="shared" si="0"/>
        <v>0</v>
      </c>
    </row>
    <row r="21" spans="1:6" s="32" customFormat="1" ht="19.5" thickBot="1">
      <c r="A21" s="51">
        <v>42402</v>
      </c>
      <c r="B21" s="49">
        <v>200</v>
      </c>
      <c r="C21" s="47">
        <v>42431</v>
      </c>
      <c r="D21" s="28">
        <v>42429</v>
      </c>
      <c r="E21" s="22">
        <f t="shared" si="1"/>
        <v>-2</v>
      </c>
      <c r="F21" s="18">
        <f t="shared" si="0"/>
        <v>-400</v>
      </c>
    </row>
    <row r="22" spans="1:6" ht="12.75">
      <c r="A22" s="50">
        <v>6</v>
      </c>
      <c r="B22" s="48"/>
      <c r="C22" s="46"/>
      <c r="D22" s="25"/>
      <c r="E22" s="22"/>
      <c r="F22" s="18">
        <f t="shared" si="0"/>
        <v>0</v>
      </c>
    </row>
    <row r="23" spans="1:6" ht="13.5" thickBot="1">
      <c r="A23" s="51">
        <v>42419</v>
      </c>
      <c r="B23" s="49">
        <v>3080</v>
      </c>
      <c r="C23" s="47">
        <v>42455</v>
      </c>
      <c r="D23" s="28">
        <v>42430</v>
      </c>
      <c r="E23" s="22">
        <f t="shared" si="1"/>
        <v>-25</v>
      </c>
      <c r="F23" s="18">
        <f t="shared" si="0"/>
        <v>-77000</v>
      </c>
    </row>
    <row r="24" spans="1:6" ht="15" customHeight="1">
      <c r="A24" s="52" t="s">
        <v>26</v>
      </c>
      <c r="B24" s="48"/>
      <c r="C24" s="46"/>
      <c r="D24" s="25"/>
      <c r="E24" s="22"/>
      <c r="F24" s="18">
        <f t="shared" si="0"/>
        <v>0</v>
      </c>
    </row>
    <row r="25" spans="1:6" ht="13.5" thickBot="1">
      <c r="A25" s="51">
        <v>42401</v>
      </c>
      <c r="B25" s="49">
        <v>90</v>
      </c>
      <c r="C25" s="47">
        <v>42430</v>
      </c>
      <c r="D25" s="28">
        <v>42430</v>
      </c>
      <c r="E25" s="22"/>
      <c r="F25" s="18">
        <f t="shared" si="0"/>
        <v>0</v>
      </c>
    </row>
    <row r="26" spans="1:6" ht="12.75">
      <c r="A26" s="50">
        <v>8716019969</v>
      </c>
      <c r="B26" s="48"/>
      <c r="C26" s="46"/>
      <c r="D26" s="25"/>
      <c r="E26" s="22"/>
      <c r="F26" s="18">
        <f t="shared" si="0"/>
        <v>0</v>
      </c>
    </row>
    <row r="27" spans="1:6" ht="13.5" thickBot="1">
      <c r="A27" s="51">
        <v>42403</v>
      </c>
      <c r="B27" s="49">
        <v>59.69</v>
      </c>
      <c r="C27" s="47">
        <v>42433</v>
      </c>
      <c r="D27" s="28">
        <v>42430</v>
      </c>
      <c r="E27" s="22">
        <f t="shared" si="1"/>
        <v>-3</v>
      </c>
      <c r="F27" s="18">
        <f t="shared" si="0"/>
        <v>-179.07</v>
      </c>
    </row>
    <row r="28" spans="1:6" ht="12.75">
      <c r="A28" s="52" t="s">
        <v>27</v>
      </c>
      <c r="B28" s="48"/>
      <c r="C28" s="46"/>
      <c r="D28" s="25"/>
      <c r="E28" s="22"/>
      <c r="F28" s="18">
        <f>E28*B28</f>
        <v>0</v>
      </c>
    </row>
    <row r="29" spans="1:6" ht="13.5" thickBot="1">
      <c r="A29" s="51">
        <v>42384</v>
      </c>
      <c r="B29" s="49">
        <v>1200</v>
      </c>
      <c r="C29" s="47">
        <v>42429</v>
      </c>
      <c r="D29" s="28">
        <v>42430</v>
      </c>
      <c r="E29" s="22">
        <f>D29-C29</f>
        <v>1</v>
      </c>
      <c r="F29" s="18">
        <f>E29*B29</f>
        <v>1200</v>
      </c>
    </row>
    <row r="30" spans="1:6" ht="12.75">
      <c r="A30" s="52" t="s">
        <v>28</v>
      </c>
      <c r="B30" s="48"/>
      <c r="C30" s="46"/>
      <c r="D30" s="25"/>
      <c r="E30" s="22"/>
      <c r="F30" s="18">
        <f>E30*B30</f>
        <v>0</v>
      </c>
    </row>
    <row r="31" spans="1:6" ht="13.5" thickBot="1">
      <c r="A31" s="51">
        <v>42412</v>
      </c>
      <c r="B31" s="49">
        <v>856</v>
      </c>
      <c r="C31" s="47">
        <v>42441</v>
      </c>
      <c r="D31" s="28">
        <v>42438</v>
      </c>
      <c r="E31" s="22">
        <f>D31-C31</f>
        <v>-3</v>
      </c>
      <c r="F31" s="18">
        <f>E31*B31</f>
        <v>-2568</v>
      </c>
    </row>
    <row r="32" spans="1:6" ht="12.75">
      <c r="A32" s="50">
        <v>160003733</v>
      </c>
      <c r="B32" s="54"/>
      <c r="C32" s="46"/>
      <c r="D32" s="25"/>
      <c r="E32" s="22"/>
      <c r="F32" s="18">
        <f>E32*B32</f>
        <v>0</v>
      </c>
    </row>
    <row r="33" spans="1:6" ht="13.5" thickBot="1">
      <c r="A33" s="51">
        <v>42424</v>
      </c>
      <c r="B33" s="55">
        <v>192.51</v>
      </c>
      <c r="C33" s="47">
        <v>42441</v>
      </c>
      <c r="D33" s="28">
        <v>42438</v>
      </c>
      <c r="E33" s="22">
        <f>D33-C33</f>
        <v>-3</v>
      </c>
      <c r="F33" s="18">
        <f>E33*B33</f>
        <v>-577.53</v>
      </c>
    </row>
    <row r="34" spans="1:6" ht="13.5" thickBot="1">
      <c r="A34" s="23"/>
      <c r="B34" s="45">
        <f>SUM(B4:B33)</f>
        <v>11102.18</v>
      </c>
      <c r="C34" s="29"/>
      <c r="D34" s="25"/>
      <c r="E34" s="39"/>
      <c r="F34" s="40">
        <f>SUM(F4:F33)</f>
        <v>-67485.45</v>
      </c>
    </row>
    <row r="35" ht="12.75"/>
    <row r="36" ht="12.75">
      <c r="A36" s="1" t="s">
        <v>32</v>
      </c>
    </row>
    <row r="37" ht="12.75"/>
    <row r="38" ht="12.75">
      <c r="F38" s="44"/>
    </row>
    <row r="39" ht="12.75">
      <c r="G39" s="44"/>
    </row>
    <row r="40" ht="12.75"/>
    <row r="42" ht="12.75"/>
    <row r="44" ht="12.75"/>
    <row r="45" ht="12.75"/>
    <row r="47" ht="12.75"/>
    <row r="48" ht="12.75"/>
    <row r="49" ht="12.75"/>
  </sheetData>
  <sheetProtection/>
  <conditionalFormatting sqref="C4:C34">
    <cfRule type="expression" priority="1" dxfId="2" stopIfTrue="1">
      <formula>D4=1</formula>
    </cfRule>
    <cfRule type="expression" priority="2" dxfId="1" stopIfTrue="1">
      <formula>D4=2</formula>
    </cfRule>
  </conditionalFormatting>
  <conditionalFormatting sqref="D4:D34">
    <cfRule type="cellIs" priority="5" dxfId="0" operator="equal" stopIfTrue="1">
      <formula>"R"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4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14.7109375" style="1" customWidth="1"/>
    <col min="2" max="2" width="23.140625" style="1" customWidth="1"/>
    <col min="3" max="3" width="20.421875" style="1" customWidth="1"/>
    <col min="4" max="4" width="17.8515625" style="2" customWidth="1"/>
    <col min="5" max="5" width="12.421875" style="2" customWidth="1"/>
    <col min="6" max="6" width="16.140625" style="2" customWidth="1"/>
    <col min="7" max="7" width="15.8515625" style="2" customWidth="1"/>
    <col min="8" max="16384" width="9.140625" style="2" customWidth="1"/>
  </cols>
  <sheetData>
    <row r="1" ht="13.5" thickBot="1"/>
    <row r="2" spans="1:7" ht="15.75" thickBot="1">
      <c r="A2" s="3"/>
      <c r="B2" s="4" t="s">
        <v>0</v>
      </c>
      <c r="C2" s="5"/>
      <c r="D2" s="5"/>
      <c r="E2" s="6"/>
      <c r="F2" s="7"/>
      <c r="G2" s="8" t="e">
        <f>F84/B84</f>
        <v>#DIV/0!</v>
      </c>
    </row>
    <row r="3" spans="1:6" ht="47.25" customHeight="1" thickBot="1">
      <c r="A3" s="9" t="s">
        <v>1</v>
      </c>
      <c r="B3" s="10" t="s">
        <v>2</v>
      </c>
      <c r="C3" s="10" t="s">
        <v>3</v>
      </c>
      <c r="D3" s="11" t="s">
        <v>4</v>
      </c>
      <c r="E3" s="11" t="s">
        <v>5</v>
      </c>
      <c r="F3" s="12" t="s">
        <v>6</v>
      </c>
    </row>
    <row r="4" spans="1:6" ht="13.5" thickBot="1">
      <c r="A4" s="13" t="s">
        <v>13</v>
      </c>
      <c r="B4" s="14"/>
      <c r="C4" s="15"/>
      <c r="D4" s="16"/>
      <c r="E4" s="17"/>
      <c r="F4" s="18"/>
    </row>
    <row r="5" spans="1:6" ht="13.5" thickBot="1">
      <c r="A5" s="19">
        <v>42326</v>
      </c>
      <c r="B5" s="20">
        <v>2604</v>
      </c>
      <c r="C5" s="15">
        <v>42369</v>
      </c>
      <c r="D5" s="21">
        <v>42415</v>
      </c>
      <c r="E5" s="43"/>
      <c r="F5" s="18"/>
    </row>
    <row r="6" spans="1:6" ht="13.5" thickBot="1">
      <c r="A6" s="23">
        <v>552</v>
      </c>
      <c r="B6" s="24"/>
      <c r="C6" s="15"/>
      <c r="D6" s="25"/>
      <c r="E6" s="22"/>
      <c r="F6" s="18"/>
    </row>
    <row r="7" spans="1:6" ht="13.5" thickBot="1">
      <c r="A7" s="26">
        <v>42312</v>
      </c>
      <c r="B7" s="27">
        <v>792</v>
      </c>
      <c r="C7" s="15">
        <v>42369</v>
      </c>
      <c r="D7" s="28">
        <v>42416</v>
      </c>
      <c r="E7" s="22"/>
      <c r="F7" s="18"/>
    </row>
    <row r="8" spans="1:6" ht="13.5" thickBot="1">
      <c r="A8" s="31">
        <v>871532914</v>
      </c>
      <c r="B8" s="24"/>
      <c r="C8" s="24"/>
      <c r="D8" s="25"/>
      <c r="E8" s="22"/>
      <c r="F8" s="18"/>
    </row>
    <row r="9" spans="1:6" ht="13.5" thickBot="1">
      <c r="A9" s="26">
        <v>42355</v>
      </c>
      <c r="B9" s="27">
        <v>34.45</v>
      </c>
      <c r="C9" s="29">
        <v>42385</v>
      </c>
      <c r="D9" s="28">
        <v>42416</v>
      </c>
      <c r="E9" s="22"/>
      <c r="F9" s="18"/>
    </row>
    <row r="10" spans="1:6" ht="13.5" thickBot="1">
      <c r="A10" s="23">
        <v>8715307650</v>
      </c>
      <c r="B10" s="24"/>
      <c r="C10" s="29"/>
      <c r="D10" s="25"/>
      <c r="E10" s="22"/>
      <c r="F10" s="18"/>
    </row>
    <row r="11" spans="1:6" ht="13.5" thickBot="1">
      <c r="A11" s="26">
        <v>42342</v>
      </c>
      <c r="B11" s="27">
        <v>45.37</v>
      </c>
      <c r="C11" s="30">
        <v>42372</v>
      </c>
      <c r="D11" s="28">
        <v>42416</v>
      </c>
      <c r="E11" s="22"/>
      <c r="F11" s="18"/>
    </row>
    <row r="12" spans="1:6" ht="13.5" thickBot="1">
      <c r="A12" s="23">
        <v>2651</v>
      </c>
      <c r="B12" s="24"/>
      <c r="C12" s="29"/>
      <c r="D12" s="25"/>
      <c r="E12" s="22"/>
      <c r="F12" s="18"/>
    </row>
    <row r="13" spans="1:6" ht="13.5" thickBot="1">
      <c r="A13" s="26">
        <v>42293</v>
      </c>
      <c r="B13" s="27">
        <v>830</v>
      </c>
      <c r="C13" s="30">
        <v>42358</v>
      </c>
      <c r="D13" s="28">
        <v>42416</v>
      </c>
      <c r="E13" s="22"/>
      <c r="F13" s="18"/>
    </row>
    <row r="14" spans="1:6" ht="13.5" thickBot="1">
      <c r="A14" s="31" t="s">
        <v>14</v>
      </c>
      <c r="B14" s="24"/>
      <c r="C14" s="29"/>
      <c r="D14" s="25"/>
      <c r="E14" s="22"/>
      <c r="F14" s="18"/>
    </row>
    <row r="15" spans="1:6" ht="13.5" thickBot="1">
      <c r="A15" s="26">
        <v>42392</v>
      </c>
      <c r="B15" s="27">
        <v>763.27</v>
      </c>
      <c r="C15" s="30">
        <v>42392</v>
      </c>
      <c r="D15" s="28">
        <v>42417</v>
      </c>
      <c r="E15" s="22"/>
      <c r="F15" s="18"/>
    </row>
    <row r="16" spans="1:6" ht="13.5" thickBot="1">
      <c r="A16" s="31" t="s">
        <v>15</v>
      </c>
      <c r="B16" s="24"/>
      <c r="C16" s="29"/>
      <c r="D16" s="25"/>
      <c r="E16" s="22"/>
      <c r="F16" s="18"/>
    </row>
    <row r="17" spans="1:6" ht="13.5" thickBot="1">
      <c r="A17" s="26">
        <v>42720</v>
      </c>
      <c r="B17" s="27">
        <v>109.09</v>
      </c>
      <c r="C17" s="29">
        <v>42379</v>
      </c>
      <c r="D17" s="28">
        <v>42417</v>
      </c>
      <c r="E17" s="22"/>
      <c r="F17" s="18"/>
    </row>
    <row r="18" spans="1:6" ht="13.5" thickBot="1">
      <c r="A18" s="31" t="s">
        <v>16</v>
      </c>
      <c r="B18" s="24"/>
      <c r="C18" s="29"/>
      <c r="D18" s="25"/>
      <c r="E18" s="22"/>
      <c r="F18" s="18"/>
    </row>
    <row r="19" spans="1:6" ht="13.5" thickBot="1">
      <c r="A19" s="26">
        <v>42347</v>
      </c>
      <c r="B19" s="27">
        <v>299</v>
      </c>
      <c r="C19" s="30" t="s">
        <v>17</v>
      </c>
      <c r="D19" s="28">
        <v>42417</v>
      </c>
      <c r="E19" s="22"/>
      <c r="F19" s="18"/>
    </row>
    <row r="20" spans="1:6" ht="13.5" thickBot="1">
      <c r="A20" s="31" t="s">
        <v>18</v>
      </c>
      <c r="B20" s="24"/>
      <c r="C20" s="29"/>
      <c r="D20" s="25"/>
      <c r="E20" s="22"/>
      <c r="F20" s="18"/>
    </row>
    <row r="21" spans="1:6" ht="13.5" thickBot="1">
      <c r="A21" s="26">
        <v>42334</v>
      </c>
      <c r="B21" s="27">
        <v>537.44</v>
      </c>
      <c r="C21" s="30">
        <v>42400</v>
      </c>
      <c r="D21" s="28">
        <v>42417</v>
      </c>
      <c r="E21" s="22"/>
      <c r="F21" s="18"/>
    </row>
    <row r="22" spans="1:6" ht="13.5" thickBot="1">
      <c r="A22" s="23">
        <v>54</v>
      </c>
      <c r="B22" s="24"/>
      <c r="C22" s="29"/>
      <c r="D22" s="25"/>
      <c r="E22" s="22"/>
      <c r="F22" s="18"/>
    </row>
    <row r="23" spans="1:6" ht="13.5" thickBot="1">
      <c r="A23" s="26">
        <v>42339</v>
      </c>
      <c r="B23" s="27">
        <v>113.63</v>
      </c>
      <c r="C23" s="30">
        <v>42372</v>
      </c>
      <c r="D23" s="28">
        <v>42417</v>
      </c>
      <c r="E23" s="22"/>
      <c r="F23" s="18"/>
    </row>
    <row r="24" spans="1:6" ht="13.5" thickBot="1">
      <c r="A24" s="31" t="s">
        <v>19</v>
      </c>
      <c r="B24" s="41"/>
      <c r="C24" s="29"/>
      <c r="D24" s="25"/>
      <c r="E24" s="22"/>
      <c r="F24" s="18"/>
    </row>
    <row r="25" spans="1:6" ht="13.5" thickBot="1">
      <c r="A25" s="26">
        <v>42338</v>
      </c>
      <c r="B25" s="27">
        <v>254.82</v>
      </c>
      <c r="C25" s="30">
        <v>42399</v>
      </c>
      <c r="D25" s="28">
        <v>42417</v>
      </c>
      <c r="E25" s="22"/>
      <c r="F25" s="18"/>
    </row>
    <row r="26" spans="1:6" ht="13.5" thickBot="1">
      <c r="A26" s="23">
        <v>22250</v>
      </c>
      <c r="B26" s="24"/>
      <c r="C26" s="29"/>
      <c r="D26" s="25"/>
      <c r="E26" s="22"/>
      <c r="F26" s="18"/>
    </row>
    <row r="27" spans="1:6" ht="13.5" thickBot="1">
      <c r="A27" s="26">
        <v>42332</v>
      </c>
      <c r="B27" s="27">
        <v>21.75</v>
      </c>
      <c r="C27" s="30">
        <v>42377</v>
      </c>
      <c r="D27" s="28">
        <v>42417</v>
      </c>
      <c r="E27" s="22"/>
      <c r="F27" s="18"/>
    </row>
    <row r="28" spans="1:6" ht="13.5" thickBot="1">
      <c r="A28" s="23">
        <v>225164</v>
      </c>
      <c r="B28" s="24"/>
      <c r="C28" s="29"/>
      <c r="D28" s="25"/>
      <c r="E28" s="22"/>
      <c r="F28" s="18"/>
    </row>
    <row r="29" spans="1:6" ht="13.5" thickBot="1">
      <c r="A29" s="26">
        <v>42331</v>
      </c>
      <c r="B29" s="27">
        <v>533.86</v>
      </c>
      <c r="C29" s="30">
        <v>42399</v>
      </c>
      <c r="D29" s="28">
        <v>42417</v>
      </c>
      <c r="E29" s="22"/>
      <c r="F29" s="18"/>
    </row>
    <row r="30" spans="1:6" ht="13.5" thickBot="1">
      <c r="A30" s="31" t="s">
        <v>20</v>
      </c>
      <c r="B30" s="24"/>
      <c r="C30" s="29"/>
      <c r="D30" s="25"/>
      <c r="E30" s="22"/>
      <c r="F30" s="18"/>
    </row>
    <row r="31" spans="1:6" ht="13.5" thickBot="1">
      <c r="A31" s="26">
        <v>42341</v>
      </c>
      <c r="B31" s="27">
        <v>725.78</v>
      </c>
      <c r="C31" s="30">
        <v>42386</v>
      </c>
      <c r="D31" s="28">
        <v>42417</v>
      </c>
      <c r="E31" s="22"/>
      <c r="F31" s="18"/>
    </row>
    <row r="32" spans="1:6" ht="13.5" thickBot="1">
      <c r="A32" s="42" t="s">
        <v>21</v>
      </c>
      <c r="B32" s="24"/>
      <c r="C32" s="29"/>
      <c r="D32" s="25"/>
      <c r="E32" s="22"/>
      <c r="F32" s="18"/>
    </row>
    <row r="33" spans="1:6" ht="13.5" thickBot="1">
      <c r="A33" s="26">
        <v>42384</v>
      </c>
      <c r="B33" s="27">
        <v>320</v>
      </c>
      <c r="C33" s="30">
        <v>42415</v>
      </c>
      <c r="D33" s="28">
        <v>42422</v>
      </c>
      <c r="E33" s="22"/>
      <c r="F33" s="18"/>
    </row>
    <row r="34" spans="1:6" ht="13.5" thickBot="1">
      <c r="A34" s="23">
        <v>3</v>
      </c>
      <c r="B34" s="24"/>
      <c r="C34" s="29"/>
      <c r="D34" s="25"/>
      <c r="E34" s="22"/>
      <c r="F34" s="18"/>
    </row>
    <row r="35" spans="1:6" ht="13.5" thickBot="1">
      <c r="A35" s="26">
        <v>42383</v>
      </c>
      <c r="B35" s="27">
        <v>163.64</v>
      </c>
      <c r="C35" s="30">
        <v>42414</v>
      </c>
      <c r="D35" s="28">
        <v>42422</v>
      </c>
      <c r="E35" s="22"/>
      <c r="F35" s="18"/>
    </row>
    <row r="36" spans="1:6" ht="13.5" thickBot="1">
      <c r="A36" s="23">
        <v>52</v>
      </c>
      <c r="B36" s="24"/>
      <c r="C36" s="29"/>
      <c r="D36" s="25"/>
      <c r="E36" s="22"/>
      <c r="F36" s="18"/>
    </row>
    <row r="37" spans="1:6" ht="13.5" thickBot="1">
      <c r="A37" s="26">
        <v>42370</v>
      </c>
      <c r="B37" s="27">
        <v>421.12</v>
      </c>
      <c r="C37" s="30">
        <v>42401</v>
      </c>
      <c r="D37" s="28">
        <v>42422</v>
      </c>
      <c r="E37" s="22"/>
      <c r="F37" s="18"/>
    </row>
    <row r="38" spans="1:6" ht="13.5" thickBot="1">
      <c r="A38" s="31" t="s">
        <v>22</v>
      </c>
      <c r="B38" s="24"/>
      <c r="C38" s="29"/>
      <c r="D38" s="25"/>
      <c r="E38" s="22"/>
      <c r="F38" s="18"/>
    </row>
    <row r="39" spans="1:6" ht="13.5" thickBot="1">
      <c r="A39" s="26">
        <v>42381</v>
      </c>
      <c r="B39" s="27">
        <v>178.86</v>
      </c>
      <c r="C39" s="30">
        <v>42415</v>
      </c>
      <c r="D39" s="28">
        <v>42423</v>
      </c>
      <c r="E39" s="22"/>
      <c r="F39" s="18"/>
    </row>
    <row r="40" spans="1:6" ht="13.5" thickBot="1">
      <c r="A40" s="31" t="s">
        <v>23</v>
      </c>
      <c r="B40" s="24"/>
      <c r="C40" s="29"/>
      <c r="D40" s="25"/>
      <c r="E40" s="22"/>
      <c r="F40" s="18"/>
    </row>
    <row r="41" spans="1:6" ht="13.5" thickBot="1">
      <c r="A41" s="26">
        <v>42385</v>
      </c>
      <c r="B41" s="27">
        <v>609.09</v>
      </c>
      <c r="C41" s="30">
        <v>42416</v>
      </c>
      <c r="D41" s="28">
        <v>42423</v>
      </c>
      <c r="E41" s="22"/>
      <c r="F41" s="18"/>
    </row>
    <row r="42" spans="1:6" ht="13.5" thickBot="1">
      <c r="A42" s="31" t="s">
        <v>24</v>
      </c>
      <c r="B42" s="24"/>
      <c r="C42" s="29"/>
      <c r="D42" s="25"/>
      <c r="E42" s="22"/>
      <c r="F42" s="18"/>
    </row>
    <row r="43" spans="1:6" ht="13.5" thickBot="1">
      <c r="A43" s="26">
        <v>42383</v>
      </c>
      <c r="B43" s="27">
        <v>864</v>
      </c>
      <c r="C43" s="30">
        <v>42414</v>
      </c>
      <c r="D43" s="28">
        <v>42423</v>
      </c>
      <c r="E43" s="22"/>
      <c r="F43" s="18"/>
    </row>
    <row r="44" spans="1:6" ht="13.5" thickBot="1">
      <c r="A44" s="31" t="s">
        <v>25</v>
      </c>
      <c r="B44" s="24"/>
      <c r="C44" s="29"/>
      <c r="D44" s="25"/>
      <c r="E44" s="22"/>
      <c r="F44" s="18"/>
    </row>
    <row r="45" spans="1:6" ht="13.5" thickBot="1">
      <c r="A45" s="26">
        <v>42411</v>
      </c>
      <c r="B45" s="27">
        <v>2440</v>
      </c>
      <c r="C45" s="30">
        <v>42429</v>
      </c>
      <c r="D45" s="28">
        <v>42430</v>
      </c>
      <c r="E45" s="22"/>
      <c r="F45" s="18"/>
    </row>
    <row r="46" spans="1:6" ht="13.5" thickBot="1">
      <c r="A46" s="23">
        <v>216</v>
      </c>
      <c r="B46" s="24"/>
      <c r="C46" s="29"/>
      <c r="D46" s="25"/>
      <c r="E46" s="22"/>
      <c r="F46" s="18"/>
    </row>
    <row r="47" spans="1:6" ht="13.5" thickBot="1">
      <c r="A47" s="26">
        <v>42399</v>
      </c>
      <c r="B47" s="27">
        <v>427.27</v>
      </c>
      <c r="C47" s="30">
        <v>42429</v>
      </c>
      <c r="D47" s="28">
        <v>42430</v>
      </c>
      <c r="E47" s="22"/>
      <c r="F47" s="18"/>
    </row>
    <row r="48" spans="1:6" ht="13.5" thickBot="1">
      <c r="A48" s="31">
        <v>15</v>
      </c>
      <c r="B48" s="24"/>
      <c r="C48" s="29"/>
      <c r="D48" s="25"/>
      <c r="E48" s="22"/>
      <c r="F48" s="18"/>
    </row>
    <row r="49" spans="1:6" s="32" customFormat="1" ht="19.5" thickBot="1">
      <c r="A49" s="26">
        <v>42402</v>
      </c>
      <c r="B49" s="27">
        <v>200</v>
      </c>
      <c r="C49" s="30">
        <v>42431</v>
      </c>
      <c r="D49" s="28">
        <v>42430</v>
      </c>
      <c r="E49" s="22"/>
      <c r="F49" s="18"/>
    </row>
    <row r="50" spans="1:6" ht="13.5" thickBot="1">
      <c r="A50" s="23">
        <v>6</v>
      </c>
      <c r="B50" s="24"/>
      <c r="C50" s="29"/>
      <c r="D50" s="25"/>
      <c r="E50" s="22"/>
      <c r="F50" s="18"/>
    </row>
    <row r="51" spans="1:6" ht="13.5" thickBot="1">
      <c r="A51" s="26">
        <v>42419</v>
      </c>
      <c r="B51" s="27">
        <v>3080</v>
      </c>
      <c r="C51" s="30">
        <v>42422</v>
      </c>
      <c r="D51" s="28">
        <v>42430</v>
      </c>
      <c r="E51" s="22"/>
      <c r="F51" s="18"/>
    </row>
    <row r="52" spans="1:6" ht="22.5" customHeight="1" thickBot="1">
      <c r="A52" s="31" t="s">
        <v>26</v>
      </c>
      <c r="B52" s="24"/>
      <c r="C52" s="29"/>
      <c r="D52" s="25"/>
      <c r="E52" s="22"/>
      <c r="F52" s="18"/>
    </row>
    <row r="53" spans="1:6" ht="13.5" thickBot="1">
      <c r="A53" s="26">
        <v>42401</v>
      </c>
      <c r="B53" s="27">
        <v>90</v>
      </c>
      <c r="C53" s="30">
        <v>42430</v>
      </c>
      <c r="D53" s="28">
        <v>42430</v>
      </c>
      <c r="E53" s="22"/>
      <c r="F53" s="18"/>
    </row>
    <row r="54" spans="1:6" ht="13.5" thickBot="1">
      <c r="A54" s="23">
        <v>8716019969</v>
      </c>
      <c r="B54" s="24"/>
      <c r="C54" s="29"/>
      <c r="D54" s="25"/>
      <c r="E54" s="22"/>
      <c r="F54" s="18"/>
    </row>
    <row r="55" spans="1:6" ht="13.5" thickBot="1">
      <c r="A55" s="26">
        <v>42403</v>
      </c>
      <c r="B55" s="27">
        <v>59.69</v>
      </c>
      <c r="C55" s="30">
        <v>42433</v>
      </c>
      <c r="D55" s="28">
        <v>42430</v>
      </c>
      <c r="E55" s="22"/>
      <c r="F55" s="18"/>
    </row>
    <row r="56" spans="1:6" ht="13.5" thickBot="1">
      <c r="A56" s="31" t="s">
        <v>27</v>
      </c>
      <c r="B56" s="24"/>
      <c r="C56" s="29"/>
      <c r="D56" s="25"/>
      <c r="E56" s="22"/>
      <c r="F56" s="18"/>
    </row>
    <row r="57" spans="1:6" ht="13.5" thickBot="1">
      <c r="A57" s="26">
        <v>42384</v>
      </c>
      <c r="B57" s="27">
        <v>1200</v>
      </c>
      <c r="C57" s="30">
        <v>42429</v>
      </c>
      <c r="D57" s="28">
        <v>42430</v>
      </c>
      <c r="E57" s="22"/>
      <c r="F57" s="18"/>
    </row>
    <row r="58" spans="1:6" ht="13.5" thickBot="1">
      <c r="A58" s="31" t="s">
        <v>28</v>
      </c>
      <c r="B58" s="24"/>
      <c r="C58" s="29"/>
      <c r="D58" s="25"/>
      <c r="E58" s="22"/>
      <c r="F58" s="18"/>
    </row>
    <row r="59" spans="1:6" ht="13.5" thickBot="1">
      <c r="A59" s="26">
        <v>42412</v>
      </c>
      <c r="B59" s="27">
        <v>856</v>
      </c>
      <c r="C59" s="30">
        <v>42441</v>
      </c>
      <c r="D59" s="28">
        <v>42438</v>
      </c>
      <c r="E59" s="22"/>
      <c r="F59" s="18"/>
    </row>
    <row r="60" spans="1:6" ht="13.5" thickBot="1">
      <c r="A60" s="23">
        <v>160003733</v>
      </c>
      <c r="B60" s="24"/>
      <c r="C60" s="29"/>
      <c r="D60" s="25"/>
      <c r="E60" s="22"/>
      <c r="F60" s="18"/>
    </row>
    <row r="61" spans="1:6" ht="13.5" thickBot="1">
      <c r="A61" s="26">
        <v>42424</v>
      </c>
      <c r="B61" s="27">
        <v>192.51</v>
      </c>
      <c r="C61" s="30">
        <v>42484</v>
      </c>
      <c r="D61" s="28">
        <v>42438</v>
      </c>
      <c r="E61" s="22"/>
      <c r="F61" s="18"/>
    </row>
    <row r="62" spans="1:6" ht="13.5" thickBot="1">
      <c r="A62" s="23">
        <v>225</v>
      </c>
      <c r="B62" s="24"/>
      <c r="C62" s="29"/>
      <c r="D62" s="25"/>
      <c r="E62" s="22"/>
      <c r="F62" s="18"/>
    </row>
    <row r="63" spans="1:6" ht="13.5" thickBot="1">
      <c r="A63" s="26">
        <v>42424</v>
      </c>
      <c r="B63" s="27">
        <v>272.73</v>
      </c>
      <c r="C63" s="30">
        <v>42461</v>
      </c>
      <c r="D63" s="28">
        <v>42461</v>
      </c>
      <c r="E63" s="22"/>
      <c r="F63" s="18"/>
    </row>
    <row r="64" spans="1:6" ht="13.5" thickBot="1">
      <c r="A64" s="23">
        <v>5</v>
      </c>
      <c r="B64" s="24"/>
      <c r="C64" s="29"/>
      <c r="D64" s="25"/>
      <c r="E64" s="22"/>
      <c r="F64" s="18"/>
    </row>
    <row r="65" spans="1:6" ht="13.5" thickBot="1">
      <c r="A65" s="26">
        <v>42429</v>
      </c>
      <c r="B65" s="27">
        <v>174.54</v>
      </c>
      <c r="C65" s="30">
        <v>42461</v>
      </c>
      <c r="D65" s="28">
        <v>42461</v>
      </c>
      <c r="E65" s="22"/>
      <c r="F65" s="18"/>
    </row>
    <row r="66" spans="1:6" ht="13.5" thickBot="1">
      <c r="A66" s="23">
        <v>5</v>
      </c>
      <c r="B66" s="24"/>
      <c r="C66" s="29"/>
      <c r="D66" s="25"/>
      <c r="E66" s="22"/>
      <c r="F66" s="18"/>
    </row>
    <row r="67" spans="1:6" ht="13.5" thickBot="1">
      <c r="A67" s="26">
        <v>42438</v>
      </c>
      <c r="B67" s="27">
        <v>153.5</v>
      </c>
      <c r="C67" s="30">
        <v>42461</v>
      </c>
      <c r="D67" s="28">
        <v>42461</v>
      </c>
      <c r="E67" s="22"/>
      <c r="F67" s="18"/>
    </row>
    <row r="68" spans="1:6" ht="13.5" thickBot="1">
      <c r="A68" s="23">
        <v>5</v>
      </c>
      <c r="B68" s="24"/>
      <c r="C68" s="29"/>
      <c r="D68" s="25"/>
      <c r="E68" s="22"/>
      <c r="F68" s="18"/>
    </row>
    <row r="69" spans="1:6" ht="13.5" thickBot="1">
      <c r="A69" s="26">
        <v>42438</v>
      </c>
      <c r="B69" s="27">
        <v>6770</v>
      </c>
      <c r="C69" s="30">
        <v>42461</v>
      </c>
      <c r="D69" s="28">
        <v>42461</v>
      </c>
      <c r="E69" s="22"/>
      <c r="F69" s="18"/>
    </row>
    <row r="70" spans="1:6" ht="13.5" thickBot="1">
      <c r="A70" s="23">
        <v>7</v>
      </c>
      <c r="B70" s="24"/>
      <c r="C70" s="29"/>
      <c r="D70" s="25"/>
      <c r="E70" s="22"/>
      <c r="F70" s="18"/>
    </row>
    <row r="71" spans="1:6" ht="13.5" thickBot="1">
      <c r="A71" s="26">
        <v>42398</v>
      </c>
      <c r="B71" s="27">
        <v>520.1</v>
      </c>
      <c r="C71" s="30">
        <v>42462</v>
      </c>
      <c r="D71" s="28">
        <v>42461</v>
      </c>
      <c r="E71" s="22"/>
      <c r="F71" s="18"/>
    </row>
    <row r="72" spans="1:6" ht="13.5" thickBot="1">
      <c r="A72" s="23">
        <v>325</v>
      </c>
      <c r="B72" s="24"/>
      <c r="C72" s="29"/>
      <c r="D72" s="25"/>
      <c r="E72" s="22"/>
      <c r="F72" s="18"/>
    </row>
    <row r="73" spans="1:6" ht="13.5" thickBot="1">
      <c r="A73" s="26">
        <v>42430</v>
      </c>
      <c r="B73" s="27">
        <v>421.89</v>
      </c>
      <c r="C73" s="30">
        <v>42461</v>
      </c>
      <c r="D73" s="28">
        <v>42461</v>
      </c>
      <c r="E73" s="22"/>
      <c r="F73" s="18"/>
    </row>
    <row r="74" spans="1:6" ht="13.5" thickBot="1">
      <c r="A74" s="31" t="s">
        <v>29</v>
      </c>
      <c r="B74" s="24"/>
      <c r="C74" s="29"/>
      <c r="D74" s="25"/>
      <c r="E74" s="22"/>
      <c r="F74" s="18"/>
    </row>
    <row r="75" spans="1:6" ht="13.5" thickBot="1">
      <c r="A75" s="26">
        <v>42429</v>
      </c>
      <c r="B75" s="27">
        <v>970</v>
      </c>
      <c r="C75" s="30">
        <v>42459</v>
      </c>
      <c r="D75" s="28">
        <v>42461</v>
      </c>
      <c r="E75" s="22"/>
      <c r="F75" s="18"/>
    </row>
    <row r="76" spans="1:6" ht="13.5" thickBot="1">
      <c r="A76" s="31" t="s">
        <v>30</v>
      </c>
      <c r="B76" s="24"/>
      <c r="C76" s="29"/>
      <c r="D76" s="25"/>
      <c r="E76" s="22"/>
      <c r="F76" s="18"/>
    </row>
    <row r="77" spans="1:6" ht="13.5" thickBot="1">
      <c r="A77" s="26">
        <v>42439</v>
      </c>
      <c r="B77" s="27">
        <v>240</v>
      </c>
      <c r="C77" s="30">
        <v>42470</v>
      </c>
      <c r="D77" s="28">
        <v>42465</v>
      </c>
      <c r="E77" s="22"/>
      <c r="F77" s="18"/>
    </row>
    <row r="78" spans="1:6" ht="13.5" thickBot="1">
      <c r="A78" s="31" t="s">
        <v>31</v>
      </c>
      <c r="B78" s="24"/>
      <c r="C78" s="29"/>
      <c r="D78" s="25"/>
      <c r="E78" s="22"/>
      <c r="F78" s="18"/>
    </row>
    <row r="79" spans="1:6" ht="13.5" thickBot="1">
      <c r="A79" s="26">
        <v>42437</v>
      </c>
      <c r="B79" s="27">
        <v>2376</v>
      </c>
      <c r="C79" s="30">
        <v>42468</v>
      </c>
      <c r="D79" s="28">
        <v>42465</v>
      </c>
      <c r="E79" s="22"/>
      <c r="F79" s="18"/>
    </row>
    <row r="80" spans="1:6" ht="13.5" thickBot="1">
      <c r="A80" s="23">
        <v>11</v>
      </c>
      <c r="B80" s="24"/>
      <c r="C80" s="29"/>
      <c r="D80" s="25"/>
      <c r="E80" s="22"/>
      <c r="F80" s="18"/>
    </row>
    <row r="81" spans="1:6" ht="13.5" thickBot="1">
      <c r="A81" s="26">
        <v>42459</v>
      </c>
      <c r="B81" s="27">
        <v>3115</v>
      </c>
      <c r="C81" s="30">
        <v>42490</v>
      </c>
      <c r="D81" s="28">
        <v>42465</v>
      </c>
      <c r="E81" s="22"/>
      <c r="F81" s="18"/>
    </row>
    <row r="82" spans="1:6" ht="13.5" thickBot="1">
      <c r="A82" s="23"/>
      <c r="B82" s="24"/>
      <c r="C82" s="29"/>
      <c r="D82" s="25"/>
      <c r="E82" s="22"/>
      <c r="F82" s="18"/>
    </row>
    <row r="83" spans="1:6" ht="13.5" thickBot="1">
      <c r="A83" s="26"/>
      <c r="B83" s="27"/>
      <c r="C83" s="30"/>
      <c r="D83" s="28"/>
      <c r="E83" s="22"/>
      <c r="F83" s="18"/>
    </row>
    <row r="84" spans="1:6" ht="13.5" thickBot="1">
      <c r="A84" s="36"/>
      <c r="B84" s="37"/>
      <c r="C84" s="38"/>
      <c r="D84" s="39"/>
      <c r="E84" s="39"/>
      <c r="F84" s="40"/>
    </row>
    <row r="85" ht="12.75"/>
    <row r="86" ht="12.75"/>
    <row r="88" ht="12.75"/>
    <row r="90" ht="12.75"/>
    <row r="92" ht="12.75"/>
  </sheetData>
  <sheetProtection/>
  <conditionalFormatting sqref="C4:C7 C10:C83">
    <cfRule type="expression" priority="1" dxfId="2" stopIfTrue="1">
      <formula>D4=1</formula>
    </cfRule>
    <cfRule type="expression" priority="2" dxfId="1" stopIfTrue="1">
      <formula>D4=2</formula>
    </cfRule>
  </conditionalFormatting>
  <conditionalFormatting sqref="C9">
    <cfRule type="expression" priority="3" dxfId="2" stopIfTrue="1">
      <formula>D8=1</formula>
    </cfRule>
    <cfRule type="expression" priority="4" dxfId="1" stopIfTrue="1">
      <formula>D8=2</formula>
    </cfRule>
  </conditionalFormatting>
  <conditionalFormatting sqref="D4:D83">
    <cfRule type="cellIs" priority="5" dxfId="0" operator="equal" stopIfTrue="1">
      <formula>"R"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13">
      <selection activeCell="D60" sqref="D60"/>
    </sheetView>
  </sheetViews>
  <sheetFormatPr defaultColWidth="9.140625" defaultRowHeight="12.75"/>
  <cols>
    <col min="1" max="1" width="14.7109375" style="1" customWidth="1"/>
    <col min="2" max="2" width="23.140625" style="1" customWidth="1"/>
    <col min="3" max="3" width="20.421875" style="1" customWidth="1"/>
    <col min="4" max="4" width="17.8515625" style="2" customWidth="1"/>
    <col min="5" max="5" width="12.421875" style="2" customWidth="1"/>
    <col min="6" max="6" width="16.140625" style="2" customWidth="1"/>
    <col min="7" max="7" width="15.8515625" style="2" customWidth="1"/>
    <col min="8" max="16384" width="9.140625" style="2" customWidth="1"/>
  </cols>
  <sheetData>
    <row r="1" ht="13.5" thickBot="1"/>
    <row r="2" spans="1:7" ht="15.75" thickBot="1">
      <c r="A2" s="3"/>
      <c r="B2" s="4" t="s">
        <v>0</v>
      </c>
      <c r="C2" s="5"/>
      <c r="D2" s="5"/>
      <c r="E2" s="6"/>
      <c r="F2" s="7"/>
      <c r="G2" s="8">
        <f>F57/B57</f>
        <v>-20.12240990325637</v>
      </c>
    </row>
    <row r="3" spans="1:6" ht="47.25" customHeight="1" thickBot="1">
      <c r="A3" s="9" t="s">
        <v>1</v>
      </c>
      <c r="B3" s="10" t="s">
        <v>2</v>
      </c>
      <c r="C3" s="10" t="s">
        <v>3</v>
      </c>
      <c r="D3" s="11" t="s">
        <v>4</v>
      </c>
      <c r="E3" s="11" t="s">
        <v>5</v>
      </c>
      <c r="F3" s="12" t="s">
        <v>6</v>
      </c>
    </row>
    <row r="4" spans="1:6" ht="13.5" thickBot="1">
      <c r="A4" s="13" t="s">
        <v>7</v>
      </c>
      <c r="B4" s="14"/>
      <c r="C4" s="15"/>
      <c r="D4" s="16"/>
      <c r="E4" s="17">
        <f aca="true" t="shared" si="0" ref="E4:E55">D4-C4</f>
        <v>0</v>
      </c>
      <c r="F4" s="18">
        <f aca="true" t="shared" si="1" ref="F4:F55">E4*B4</f>
        <v>0</v>
      </c>
    </row>
    <row r="5" spans="1:6" ht="13.5" thickBot="1">
      <c r="A5" s="19">
        <v>42016</v>
      </c>
      <c r="B5" s="20">
        <v>1110</v>
      </c>
      <c r="C5" s="15">
        <v>42075</v>
      </c>
      <c r="D5" s="21">
        <v>42074</v>
      </c>
      <c r="E5" s="22">
        <f t="shared" si="0"/>
        <v>-1</v>
      </c>
      <c r="F5" s="18">
        <f t="shared" si="1"/>
        <v>-1110</v>
      </c>
    </row>
    <row r="6" spans="1:6" ht="13.5" thickBot="1">
      <c r="A6" s="23">
        <v>3</v>
      </c>
      <c r="B6" s="24"/>
      <c r="C6" s="15"/>
      <c r="D6" s="25"/>
      <c r="E6" s="22">
        <f t="shared" si="0"/>
        <v>0</v>
      </c>
      <c r="F6" s="18">
        <f t="shared" si="1"/>
        <v>0</v>
      </c>
    </row>
    <row r="7" spans="1:6" ht="13.5" thickBot="1">
      <c r="A7" s="26">
        <v>42005</v>
      </c>
      <c r="B7" s="27">
        <v>414</v>
      </c>
      <c r="C7" s="15">
        <v>42064</v>
      </c>
      <c r="D7" s="28">
        <v>42074</v>
      </c>
      <c r="E7" s="22">
        <f t="shared" si="0"/>
        <v>10</v>
      </c>
      <c r="F7" s="18">
        <f t="shared" si="1"/>
        <v>4140</v>
      </c>
    </row>
    <row r="8" spans="1:6" ht="13.5" thickBot="1">
      <c r="A8" s="23">
        <v>3706</v>
      </c>
      <c r="B8" s="24"/>
      <c r="C8" s="24"/>
      <c r="D8" s="25"/>
      <c r="E8" s="22">
        <f t="shared" si="0"/>
        <v>0</v>
      </c>
      <c r="F8" s="18">
        <f t="shared" si="1"/>
        <v>0</v>
      </c>
    </row>
    <row r="9" spans="1:6" ht="13.5" thickBot="1">
      <c r="A9" s="26">
        <v>42040</v>
      </c>
      <c r="B9" s="27">
        <v>1050</v>
      </c>
      <c r="C9" s="29">
        <v>42124</v>
      </c>
      <c r="D9" s="28">
        <v>42074</v>
      </c>
      <c r="E9" s="22">
        <f t="shared" si="0"/>
        <v>-50</v>
      </c>
      <c r="F9" s="18">
        <f t="shared" si="1"/>
        <v>-52500</v>
      </c>
    </row>
    <row r="10" spans="1:6" ht="13.5" thickBot="1">
      <c r="A10" s="23">
        <v>3</v>
      </c>
      <c r="B10" s="24"/>
      <c r="C10" s="29"/>
      <c r="D10" s="25"/>
      <c r="E10" s="22">
        <f t="shared" si="0"/>
        <v>0</v>
      </c>
      <c r="F10" s="18">
        <f t="shared" si="1"/>
        <v>0</v>
      </c>
    </row>
    <row r="11" spans="1:6" ht="13.5" thickBot="1">
      <c r="A11" s="26">
        <v>42020</v>
      </c>
      <c r="B11" s="27">
        <v>145.46</v>
      </c>
      <c r="C11" s="30">
        <v>42079</v>
      </c>
      <c r="D11" s="28">
        <v>42074</v>
      </c>
      <c r="E11" s="22">
        <f t="shared" si="0"/>
        <v>-5</v>
      </c>
      <c r="F11" s="18">
        <f t="shared" si="1"/>
        <v>-727.3000000000001</v>
      </c>
    </row>
    <row r="12" spans="1:6" ht="13.5" thickBot="1">
      <c r="A12" s="23">
        <v>2</v>
      </c>
      <c r="B12" s="24"/>
      <c r="C12" s="29"/>
      <c r="D12" s="25"/>
      <c r="E12" s="22">
        <f t="shared" si="0"/>
        <v>0</v>
      </c>
      <c r="F12" s="18">
        <f t="shared" si="1"/>
        <v>0</v>
      </c>
    </row>
    <row r="13" spans="1:6" ht="13.5" thickBot="1">
      <c r="A13" s="26">
        <v>42019</v>
      </c>
      <c r="B13" s="27">
        <v>154.55</v>
      </c>
      <c r="C13" s="30">
        <v>42078</v>
      </c>
      <c r="D13" s="28">
        <v>42074</v>
      </c>
      <c r="E13" s="22">
        <f t="shared" si="0"/>
        <v>-4</v>
      </c>
      <c r="F13" s="18">
        <f t="shared" si="1"/>
        <v>-618.2</v>
      </c>
    </row>
    <row r="14" spans="1:6" ht="13.5" thickBot="1">
      <c r="A14" s="31" t="s">
        <v>8</v>
      </c>
      <c r="B14" s="24"/>
      <c r="C14" s="29"/>
      <c r="D14" s="25"/>
      <c r="E14" s="22">
        <f t="shared" si="0"/>
        <v>0</v>
      </c>
      <c r="F14" s="18">
        <f t="shared" si="1"/>
        <v>0</v>
      </c>
    </row>
    <row r="15" spans="1:6" ht="13.5" thickBot="1">
      <c r="A15" s="26">
        <v>42039</v>
      </c>
      <c r="B15" s="27">
        <v>60</v>
      </c>
      <c r="C15" s="30">
        <v>42098</v>
      </c>
      <c r="D15" s="28">
        <v>42074</v>
      </c>
      <c r="E15" s="22">
        <f t="shared" si="0"/>
        <v>-24</v>
      </c>
      <c r="F15" s="18">
        <f t="shared" si="1"/>
        <v>-1440</v>
      </c>
    </row>
    <row r="16" spans="1:6" ht="13.5" thickBot="1">
      <c r="A16" s="31" t="s">
        <v>9</v>
      </c>
      <c r="B16" s="24"/>
      <c r="C16" s="29"/>
      <c r="D16" s="25"/>
      <c r="E16" s="22">
        <f t="shared" si="0"/>
        <v>0</v>
      </c>
      <c r="F16" s="18">
        <f t="shared" si="1"/>
        <v>0</v>
      </c>
    </row>
    <row r="17" spans="1:6" ht="13.5" thickBot="1">
      <c r="A17" s="26">
        <v>42052</v>
      </c>
      <c r="B17" s="27">
        <v>77</v>
      </c>
      <c r="C17" s="29">
        <v>42111</v>
      </c>
      <c r="D17" s="28">
        <v>42074</v>
      </c>
      <c r="E17" s="22">
        <f t="shared" si="0"/>
        <v>-37</v>
      </c>
      <c r="F17" s="18">
        <f t="shared" si="1"/>
        <v>-2849</v>
      </c>
    </row>
    <row r="18" spans="1:6" ht="13.5" thickBot="1">
      <c r="A18" s="23">
        <v>8715024637</v>
      </c>
      <c r="B18" s="24"/>
      <c r="C18" s="29"/>
      <c r="D18" s="25"/>
      <c r="E18" s="22">
        <f t="shared" si="0"/>
        <v>0</v>
      </c>
      <c r="F18" s="18">
        <f t="shared" si="1"/>
        <v>0</v>
      </c>
    </row>
    <row r="19" spans="1:6" ht="13.5" thickBot="1">
      <c r="A19" s="26">
        <v>42054</v>
      </c>
      <c r="B19" s="27">
        <v>71.2</v>
      </c>
      <c r="C19" s="30">
        <v>42113</v>
      </c>
      <c r="D19" s="28">
        <v>42074</v>
      </c>
      <c r="E19" s="22">
        <f t="shared" si="0"/>
        <v>-39</v>
      </c>
      <c r="F19" s="18">
        <f t="shared" si="1"/>
        <v>-2776.8</v>
      </c>
    </row>
    <row r="20" spans="1:6" ht="13.5" thickBot="1">
      <c r="A20" s="31" t="s">
        <v>10</v>
      </c>
      <c r="B20" s="24"/>
      <c r="C20" s="29"/>
      <c r="D20" s="25"/>
      <c r="E20" s="22">
        <f t="shared" si="0"/>
        <v>0</v>
      </c>
      <c r="F20" s="18">
        <f t="shared" si="1"/>
        <v>0</v>
      </c>
    </row>
    <row r="21" spans="1:6" ht="13.5" thickBot="1">
      <c r="A21" s="26">
        <v>42054</v>
      </c>
      <c r="B21" s="27">
        <v>1068</v>
      </c>
      <c r="C21" s="30">
        <v>42113</v>
      </c>
      <c r="D21" s="28">
        <v>42074</v>
      </c>
      <c r="E21" s="22">
        <f t="shared" si="0"/>
        <v>-39</v>
      </c>
      <c r="F21" s="18">
        <f t="shared" si="1"/>
        <v>-41652</v>
      </c>
    </row>
    <row r="22" spans="1:6" ht="13.5" thickBot="1">
      <c r="A22" s="23">
        <v>17</v>
      </c>
      <c r="B22" s="24"/>
      <c r="C22" s="29"/>
      <c r="D22" s="25"/>
      <c r="E22" s="22">
        <f t="shared" si="0"/>
        <v>0</v>
      </c>
      <c r="F22" s="18">
        <f t="shared" si="1"/>
        <v>0</v>
      </c>
    </row>
    <row r="23" spans="1:6" ht="13.5" thickBot="1">
      <c r="A23" s="26">
        <v>42069</v>
      </c>
      <c r="B23" s="27">
        <v>146</v>
      </c>
      <c r="C23" s="30">
        <v>42130</v>
      </c>
      <c r="D23" s="28">
        <v>42081</v>
      </c>
      <c r="E23" s="22">
        <f t="shared" si="0"/>
        <v>-49</v>
      </c>
      <c r="F23" s="18">
        <f t="shared" si="1"/>
        <v>-7154</v>
      </c>
    </row>
    <row r="24" spans="1:6" ht="13.5" thickBot="1">
      <c r="A24" s="23">
        <v>2</v>
      </c>
      <c r="B24" s="24"/>
      <c r="C24" s="29"/>
      <c r="D24" s="25"/>
      <c r="E24" s="22">
        <f t="shared" si="0"/>
        <v>0</v>
      </c>
      <c r="F24" s="18">
        <f t="shared" si="1"/>
        <v>0</v>
      </c>
    </row>
    <row r="25" spans="1:6" ht="13.5" thickBot="1">
      <c r="A25" s="26">
        <v>42039</v>
      </c>
      <c r="B25" s="27">
        <v>7947</v>
      </c>
      <c r="C25" s="30">
        <v>42098</v>
      </c>
      <c r="D25" s="28">
        <v>42081</v>
      </c>
      <c r="E25" s="22">
        <f t="shared" si="0"/>
        <v>-17</v>
      </c>
      <c r="F25" s="18">
        <f t="shared" si="1"/>
        <v>-135099</v>
      </c>
    </row>
    <row r="26" spans="1:6" ht="13.5" thickBot="1">
      <c r="A26" s="23">
        <v>7</v>
      </c>
      <c r="B26" s="24"/>
      <c r="C26" s="29"/>
      <c r="D26" s="25"/>
      <c r="E26" s="22">
        <f t="shared" si="0"/>
        <v>0</v>
      </c>
      <c r="F26" s="18">
        <f t="shared" si="1"/>
        <v>0</v>
      </c>
    </row>
    <row r="27" spans="1:6" ht="13.5" thickBot="1">
      <c r="A27" s="26">
        <v>42069</v>
      </c>
      <c r="B27" s="27">
        <v>1150</v>
      </c>
      <c r="C27" s="30">
        <v>42130</v>
      </c>
      <c r="D27" s="28">
        <v>42081</v>
      </c>
      <c r="E27" s="22">
        <f t="shared" si="0"/>
        <v>-49</v>
      </c>
      <c r="F27" s="18">
        <f t="shared" si="1"/>
        <v>-56350</v>
      </c>
    </row>
    <row r="28" spans="1:6" ht="13.5" thickBot="1">
      <c r="A28" s="23">
        <v>1011549909</v>
      </c>
      <c r="B28" s="24"/>
      <c r="C28" s="29"/>
      <c r="D28" s="25"/>
      <c r="E28" s="22">
        <f t="shared" si="0"/>
        <v>0</v>
      </c>
      <c r="F28" s="18">
        <f t="shared" si="1"/>
        <v>0</v>
      </c>
    </row>
    <row r="29" spans="1:6" ht="13.5" thickBot="1">
      <c r="A29" s="26">
        <v>42052</v>
      </c>
      <c r="B29" s="27">
        <v>68.85</v>
      </c>
      <c r="C29" s="30">
        <v>42111</v>
      </c>
      <c r="D29" s="28">
        <v>42081</v>
      </c>
      <c r="E29" s="22">
        <f t="shared" si="0"/>
        <v>-30</v>
      </c>
      <c r="F29" s="18">
        <f t="shared" si="1"/>
        <v>-2065.5</v>
      </c>
    </row>
    <row r="30" spans="1:6" ht="13.5" thickBot="1">
      <c r="A30" s="23">
        <v>1</v>
      </c>
      <c r="B30" s="24"/>
      <c r="C30" s="29"/>
      <c r="D30" s="25"/>
      <c r="E30" s="22">
        <f t="shared" si="0"/>
        <v>0</v>
      </c>
      <c r="F30" s="18">
        <f t="shared" si="1"/>
        <v>0</v>
      </c>
    </row>
    <row r="31" spans="1:6" ht="13.5" thickBot="1">
      <c r="A31" s="26">
        <v>42059</v>
      </c>
      <c r="B31" s="27">
        <v>540</v>
      </c>
      <c r="C31" s="30">
        <v>42118</v>
      </c>
      <c r="D31" s="28">
        <v>42081</v>
      </c>
      <c r="E31" s="22">
        <f t="shared" si="0"/>
        <v>-37</v>
      </c>
      <c r="F31" s="18">
        <f t="shared" si="1"/>
        <v>-19980</v>
      </c>
    </row>
    <row r="32" spans="1:6" ht="13.5" thickBot="1">
      <c r="A32" s="23"/>
      <c r="B32" s="24"/>
      <c r="C32" s="29"/>
      <c r="D32" s="25"/>
      <c r="E32" s="22">
        <f t="shared" si="0"/>
        <v>0</v>
      </c>
      <c r="F32" s="18">
        <f t="shared" si="1"/>
        <v>0</v>
      </c>
    </row>
    <row r="33" spans="1:6" ht="13.5" thickBot="1">
      <c r="A33" s="26"/>
      <c r="B33" s="27">
        <v>40</v>
      </c>
      <c r="C33" s="30">
        <v>42095</v>
      </c>
      <c r="D33" s="28">
        <v>42095</v>
      </c>
      <c r="E33" s="22">
        <f t="shared" si="0"/>
        <v>0</v>
      </c>
      <c r="F33" s="18">
        <f t="shared" si="1"/>
        <v>0</v>
      </c>
    </row>
    <row r="34" spans="1:6" ht="13.5" thickBot="1">
      <c r="A34" s="23"/>
      <c r="B34" s="24"/>
      <c r="C34" s="29"/>
      <c r="D34" s="25"/>
      <c r="E34" s="22">
        <f t="shared" si="0"/>
        <v>0</v>
      </c>
      <c r="F34" s="18">
        <f t="shared" si="1"/>
        <v>0</v>
      </c>
    </row>
    <row r="35" spans="1:6" ht="13.5" thickBot="1">
      <c r="A35" s="26"/>
      <c r="B35" s="27">
        <v>81</v>
      </c>
      <c r="C35" s="30">
        <v>42095</v>
      </c>
      <c r="D35" s="28">
        <v>42095</v>
      </c>
      <c r="E35" s="22">
        <f t="shared" si="0"/>
        <v>0</v>
      </c>
      <c r="F35" s="18">
        <f t="shared" si="1"/>
        <v>0</v>
      </c>
    </row>
    <row r="36" spans="1:6" ht="13.5" thickBot="1">
      <c r="A36" s="23">
        <v>5714</v>
      </c>
      <c r="B36" s="24"/>
      <c r="C36" s="29"/>
      <c r="D36" s="25"/>
      <c r="E36" s="22">
        <f t="shared" si="0"/>
        <v>0</v>
      </c>
      <c r="F36" s="18">
        <f t="shared" si="1"/>
        <v>0</v>
      </c>
    </row>
    <row r="37" spans="1:6" ht="13.5" thickBot="1">
      <c r="A37" s="26">
        <v>42034</v>
      </c>
      <c r="B37" s="27">
        <v>287.84</v>
      </c>
      <c r="C37" s="30">
        <v>42094</v>
      </c>
      <c r="D37" s="28">
        <v>42095</v>
      </c>
      <c r="E37" s="22">
        <f t="shared" si="0"/>
        <v>1</v>
      </c>
      <c r="F37" s="18">
        <f t="shared" si="1"/>
        <v>287.84</v>
      </c>
    </row>
    <row r="38" spans="1:6" ht="13.5" thickBot="1">
      <c r="A38" s="23">
        <v>6</v>
      </c>
      <c r="B38" s="24"/>
      <c r="C38" s="29"/>
      <c r="D38" s="25"/>
      <c r="E38" s="22">
        <f t="shared" si="0"/>
        <v>0</v>
      </c>
      <c r="F38" s="18">
        <f t="shared" si="1"/>
        <v>0</v>
      </c>
    </row>
    <row r="39" spans="1:6" ht="13.5" thickBot="1">
      <c r="A39" s="26">
        <v>42069</v>
      </c>
      <c r="B39" s="27">
        <v>750</v>
      </c>
      <c r="C39" s="30">
        <v>42130</v>
      </c>
      <c r="D39" s="28">
        <v>42110</v>
      </c>
      <c r="E39" s="22">
        <f t="shared" si="0"/>
        <v>-20</v>
      </c>
      <c r="F39" s="18">
        <f t="shared" si="1"/>
        <v>-15000</v>
      </c>
    </row>
    <row r="40" spans="1:6" ht="13.5" thickBot="1">
      <c r="A40" s="23">
        <v>21</v>
      </c>
      <c r="B40" s="24"/>
      <c r="C40" s="29"/>
      <c r="D40" s="25"/>
      <c r="E40" s="22">
        <f t="shared" si="0"/>
        <v>0</v>
      </c>
      <c r="F40" s="18">
        <f t="shared" si="1"/>
        <v>0</v>
      </c>
    </row>
    <row r="41" spans="1:6" ht="13.5" thickBot="1">
      <c r="A41" s="26">
        <v>42102</v>
      </c>
      <c r="B41" s="27">
        <v>500</v>
      </c>
      <c r="C41" s="30">
        <v>42132</v>
      </c>
      <c r="D41" s="28">
        <v>42110</v>
      </c>
      <c r="E41" s="22">
        <f t="shared" si="0"/>
        <v>-22</v>
      </c>
      <c r="F41" s="18">
        <f t="shared" si="1"/>
        <v>-11000</v>
      </c>
    </row>
    <row r="42" spans="1:6" ht="13.5" thickBot="1">
      <c r="A42" s="23">
        <v>8715059647</v>
      </c>
      <c r="B42" s="24"/>
      <c r="C42" s="29"/>
      <c r="D42" s="25"/>
      <c r="E42" s="22">
        <f t="shared" si="0"/>
        <v>0</v>
      </c>
      <c r="F42" s="18">
        <f t="shared" si="1"/>
        <v>0</v>
      </c>
    </row>
    <row r="43" spans="1:6" ht="13.5" thickBot="1">
      <c r="A43" s="26"/>
      <c r="B43" s="27">
        <v>49.92</v>
      </c>
      <c r="C43" s="30">
        <v>42112</v>
      </c>
      <c r="D43" s="28">
        <v>42110</v>
      </c>
      <c r="E43" s="22">
        <f t="shared" si="0"/>
        <v>-2</v>
      </c>
      <c r="F43" s="18">
        <f t="shared" si="1"/>
        <v>-99.84</v>
      </c>
    </row>
    <row r="44" spans="1:6" ht="13.5" thickBot="1">
      <c r="A44" s="23">
        <v>11</v>
      </c>
      <c r="B44" s="24"/>
      <c r="C44" s="29"/>
      <c r="D44" s="25"/>
      <c r="E44" s="22">
        <f t="shared" si="0"/>
        <v>0</v>
      </c>
      <c r="F44" s="18">
        <f t="shared" si="1"/>
        <v>0</v>
      </c>
    </row>
    <row r="45" spans="1:6" ht="13.5" thickBot="1">
      <c r="A45" s="26">
        <v>42073</v>
      </c>
      <c r="B45" s="27">
        <v>490.91</v>
      </c>
      <c r="C45" s="30">
        <v>42134</v>
      </c>
      <c r="D45" s="28">
        <v>42110</v>
      </c>
      <c r="E45" s="22">
        <f t="shared" si="0"/>
        <v>-24</v>
      </c>
      <c r="F45" s="18">
        <f t="shared" si="1"/>
        <v>-11781.84</v>
      </c>
    </row>
    <row r="46" spans="1:6" ht="13.5" thickBot="1">
      <c r="A46" s="23">
        <v>10</v>
      </c>
      <c r="B46" s="24"/>
      <c r="C46" s="29"/>
      <c r="D46" s="25"/>
      <c r="E46" s="22">
        <f t="shared" si="0"/>
        <v>0</v>
      </c>
      <c r="F46" s="18">
        <f t="shared" si="1"/>
        <v>0</v>
      </c>
    </row>
    <row r="47" spans="1:6" ht="13.5" thickBot="1">
      <c r="A47" s="26">
        <v>42072</v>
      </c>
      <c r="B47" s="27">
        <v>363.64</v>
      </c>
      <c r="C47" s="30">
        <v>42133</v>
      </c>
      <c r="D47" s="28">
        <v>42110</v>
      </c>
      <c r="E47" s="22">
        <f t="shared" si="0"/>
        <v>-23</v>
      </c>
      <c r="F47" s="18">
        <f t="shared" si="1"/>
        <v>-8363.72</v>
      </c>
    </row>
    <row r="48" spans="1:6" ht="13.5" thickBot="1">
      <c r="A48" s="31" t="s">
        <v>11</v>
      </c>
      <c r="B48" s="24"/>
      <c r="C48" s="29"/>
      <c r="D48" s="25"/>
      <c r="E48" s="22">
        <f t="shared" si="0"/>
        <v>0</v>
      </c>
      <c r="F48" s="18">
        <f t="shared" si="1"/>
        <v>0</v>
      </c>
    </row>
    <row r="49" spans="1:6" s="32" customFormat="1" ht="19.5" thickBot="1">
      <c r="A49" s="26"/>
      <c r="B49" s="27">
        <v>190.33</v>
      </c>
      <c r="C49" s="30">
        <v>42110</v>
      </c>
      <c r="D49" s="28">
        <v>42110</v>
      </c>
      <c r="E49" s="22">
        <f t="shared" si="0"/>
        <v>0</v>
      </c>
      <c r="F49" s="18">
        <f t="shared" si="1"/>
        <v>0</v>
      </c>
    </row>
    <row r="50" spans="1:6" ht="13.5" thickBot="1">
      <c r="A50" s="23">
        <v>1996767</v>
      </c>
      <c r="B50" s="24"/>
      <c r="C50" s="29"/>
      <c r="D50" s="25"/>
      <c r="E50" s="22">
        <f t="shared" si="0"/>
        <v>0</v>
      </c>
      <c r="F50" s="18">
        <f t="shared" si="1"/>
        <v>0</v>
      </c>
    </row>
    <row r="51" spans="1:6" ht="13.5" thickBot="1">
      <c r="A51" s="26">
        <v>42080</v>
      </c>
      <c r="B51" s="27">
        <v>37.4</v>
      </c>
      <c r="C51" s="30">
        <v>42155</v>
      </c>
      <c r="D51" s="28">
        <v>42110</v>
      </c>
      <c r="E51" s="22">
        <f t="shared" si="0"/>
        <v>-45</v>
      </c>
      <c r="F51" s="18">
        <f t="shared" si="1"/>
        <v>-1683</v>
      </c>
    </row>
    <row r="52" spans="1:6" ht="36" customHeight="1" thickBot="1">
      <c r="A52" s="23"/>
      <c r="B52" s="24"/>
      <c r="C52" s="29"/>
      <c r="D52" s="25"/>
      <c r="E52" s="22">
        <f t="shared" si="0"/>
        <v>0</v>
      </c>
      <c r="F52" s="18">
        <f t="shared" si="1"/>
        <v>0</v>
      </c>
    </row>
    <row r="53" spans="1:6" ht="13.5" thickBot="1">
      <c r="A53" s="26">
        <v>42110</v>
      </c>
      <c r="B53" s="27">
        <v>706.14</v>
      </c>
      <c r="C53" s="30">
        <v>42110</v>
      </c>
      <c r="D53" s="28">
        <v>42110</v>
      </c>
      <c r="E53" s="22">
        <f t="shared" si="0"/>
        <v>0</v>
      </c>
      <c r="F53" s="18">
        <f t="shared" si="1"/>
        <v>0</v>
      </c>
    </row>
    <row r="54" spans="1:6" ht="13.5" thickBot="1">
      <c r="A54" s="23"/>
      <c r="B54" s="24"/>
      <c r="C54" s="29"/>
      <c r="D54" s="25"/>
      <c r="E54" s="22">
        <f t="shared" si="0"/>
        <v>0</v>
      </c>
      <c r="F54" s="18">
        <f t="shared" si="1"/>
        <v>0</v>
      </c>
    </row>
    <row r="55" spans="1:6" ht="13.5" thickBot="1">
      <c r="A55" s="26">
        <v>42116</v>
      </c>
      <c r="B55" s="27">
        <v>780</v>
      </c>
      <c r="C55" s="30">
        <v>42116</v>
      </c>
      <c r="D55" s="28">
        <v>42116</v>
      </c>
      <c r="E55" s="22">
        <f t="shared" si="0"/>
        <v>0</v>
      </c>
      <c r="F55" s="18">
        <f t="shared" si="1"/>
        <v>0</v>
      </c>
    </row>
    <row r="56" spans="1:6" ht="13.5" thickBot="1">
      <c r="A56" s="33"/>
      <c r="B56" s="24"/>
      <c r="C56" s="24"/>
      <c r="D56" s="34"/>
      <c r="E56" s="34"/>
      <c r="F56" s="35"/>
    </row>
    <row r="57" spans="1:6" ht="13.5" thickBot="1">
      <c r="A57" s="36"/>
      <c r="B57" s="37">
        <f>SUM(B5:B56)</f>
        <v>18279.24</v>
      </c>
      <c r="C57" s="38"/>
      <c r="D57" s="39"/>
      <c r="E57" s="39"/>
      <c r="F57" s="40">
        <f>SUM(F4:F56)</f>
        <v>-367822.36</v>
      </c>
    </row>
    <row r="58" ht="12.75"/>
    <row r="59" ht="12.75">
      <c r="A59" s="1" t="s">
        <v>12</v>
      </c>
    </row>
    <row r="61" ht="12.75"/>
    <row r="62" ht="12.75"/>
    <row r="63" ht="12.75"/>
  </sheetData>
  <sheetProtection/>
  <conditionalFormatting sqref="C4:C7 C10:C55">
    <cfRule type="expression" priority="1" dxfId="2" stopIfTrue="1">
      <formula>D4=1</formula>
    </cfRule>
    <cfRule type="expression" priority="2" dxfId="1" stopIfTrue="1">
      <formula>D4=2</formula>
    </cfRule>
  </conditionalFormatting>
  <conditionalFormatting sqref="C9">
    <cfRule type="expression" priority="3" dxfId="2" stopIfTrue="1">
      <formula>D8=1</formula>
    </cfRule>
    <cfRule type="expression" priority="4" dxfId="1" stopIfTrue="1">
      <formula>D8=2</formula>
    </cfRule>
  </conditionalFormatting>
  <conditionalFormatting sqref="D4:D55">
    <cfRule type="cellIs" priority="5" dxfId="0" operator="equal" stopIfTrue="1">
      <formula>"R"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Istituto Fiano</dc:creator>
  <cp:keywords/>
  <dc:description/>
  <cp:lastModifiedBy>User</cp:lastModifiedBy>
  <dcterms:created xsi:type="dcterms:W3CDTF">2015-05-11T09:52:43Z</dcterms:created>
  <dcterms:modified xsi:type="dcterms:W3CDTF">2016-04-11T12:30:21Z</dcterms:modified>
  <cp:category/>
  <cp:version/>
  <cp:contentType/>
  <cp:contentStatus/>
</cp:coreProperties>
</file>